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2.uczelnia.awf.krakow.pl\Administracja\Dzial-Zamowien-Publicznych\Postępowania\2026\BIP 2026\15 tonery wznowienie II\"/>
    </mc:Choice>
  </mc:AlternateContent>
  <bookViews>
    <workbookView xWindow="0" yWindow="0" windowWidth="22260" windowHeight="12645"/>
  </bookViews>
  <sheets>
    <sheet name="1A" sheetId="3" r:id="rId1"/>
    <sheet name="1B" sheetId="4" r:id="rId2"/>
  </sheets>
  <definedNames>
    <definedName name="_Hlk160628855" localSheetId="0">'1A'!$A$69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4" l="1"/>
  <c r="A5" i="4"/>
  <c r="A6" i="4" s="1"/>
  <c r="A7" i="4" s="1"/>
  <c r="A8" i="4" s="1"/>
  <c r="A9" i="4" s="1"/>
  <c r="A10" i="4" s="1"/>
  <c r="A11" i="4" s="1"/>
  <c r="A12" i="4" s="1"/>
  <c r="A13" i="4" s="1"/>
  <c r="A15" i="4" l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75" i="3" l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74" i="3"/>
  <c r="G30" i="4" l="1"/>
  <c r="G23" i="4"/>
  <c r="G18" i="4"/>
  <c r="G33" i="3"/>
  <c r="G19" i="3"/>
  <c r="G8" i="3"/>
</calcChain>
</file>

<file path=xl/sharedStrings.xml><?xml version="1.0" encoding="utf-8"?>
<sst xmlns="http://schemas.openxmlformats.org/spreadsheetml/2006/main" count="873" uniqueCount="305">
  <si>
    <t>Załącznik nr 1B</t>
  </si>
  <si>
    <t>Lp</t>
  </si>
  <si>
    <t>NAZWA</t>
  </si>
  <si>
    <t>toner/taśma/kartridż/tusz (czarny)</t>
  </si>
  <si>
    <t>bęben czarny</t>
  </si>
  <si>
    <t>toner/taśma/kartridż/tusz (kolor)</t>
  </si>
  <si>
    <t>bęben kolor</t>
  </si>
  <si>
    <t>j.m.</t>
  </si>
  <si>
    <t>BROTHER DCP-L3510CDW</t>
  </si>
  <si>
    <t>TN-247BK</t>
  </si>
  <si>
    <t>szt.</t>
  </si>
  <si>
    <t>TN-247C</t>
  </si>
  <si>
    <t>TN-247M</t>
  </si>
  <si>
    <t>TN-247Y</t>
  </si>
  <si>
    <t>Zestaw bębnów DR-243CL</t>
  </si>
  <si>
    <t>BROTHER HL-L2340DW</t>
  </si>
  <si>
    <t>TN-2320</t>
  </si>
  <si>
    <t>DR-2300</t>
  </si>
  <si>
    <t>Brother MFC 8880DN</t>
  </si>
  <si>
    <t>TN-3280</t>
  </si>
  <si>
    <t>DR-3200</t>
  </si>
  <si>
    <t>Brother MFC L2710 DWDN</t>
  </si>
  <si>
    <t>TN-2421</t>
  </si>
  <si>
    <t>DR-2401</t>
  </si>
  <si>
    <t>Brother MFC L8690CDW</t>
  </si>
  <si>
    <t>TN-423BK</t>
  </si>
  <si>
    <t>TN-423M</t>
  </si>
  <si>
    <t>TN-423C</t>
  </si>
  <si>
    <t>TN-423Y</t>
  </si>
  <si>
    <t>Brother MFC L8690CDW*</t>
  </si>
  <si>
    <t>Zestaw DR-421CL</t>
  </si>
  <si>
    <t>BROTHER MFC-8370DN</t>
  </si>
  <si>
    <t>BROTHER MFC-8860DN</t>
  </si>
  <si>
    <t>TN3170</t>
  </si>
  <si>
    <t>DR-3100</t>
  </si>
  <si>
    <t>BROTHER MFC-9340CDW</t>
  </si>
  <si>
    <t>TN-241BK</t>
  </si>
  <si>
    <t>TN-241C</t>
  </si>
  <si>
    <t>TN-241M</t>
  </si>
  <si>
    <t>TN-241Y</t>
  </si>
  <si>
    <t>BROTHER MFC-9340CDW*</t>
  </si>
  <si>
    <t>BROTHER MFC-9460CDN</t>
  </si>
  <si>
    <t>TN-325BK</t>
  </si>
  <si>
    <t>TN-325C</t>
  </si>
  <si>
    <t>TN-325M</t>
  </si>
  <si>
    <t xml:space="preserve">TN-325Y </t>
  </si>
  <si>
    <t>Zestaw DR-320CL</t>
  </si>
  <si>
    <t>BROTHER MFC-L2700DN</t>
  </si>
  <si>
    <t>Brother MFC-L2712DW</t>
  </si>
  <si>
    <t>BROTHER MFC-L2732DW</t>
  </si>
  <si>
    <t>HP DESKJET 2050A</t>
  </si>
  <si>
    <t>HP 301 XL CH563EE</t>
  </si>
  <si>
    <t>HP 301 XL CH564EE</t>
  </si>
  <si>
    <t>HP Deskjet 3789</t>
  </si>
  <si>
    <t>HP 652 F6V25AE</t>
  </si>
  <si>
    <t>HP 652 F6V24AE</t>
  </si>
  <si>
    <t>HP Deskjet 4180</t>
  </si>
  <si>
    <t>C9351AE</t>
  </si>
  <si>
    <t>C9352AE</t>
  </si>
  <si>
    <t>HP LASERJET 1022</t>
  </si>
  <si>
    <t>HP 12A Q2612A</t>
  </si>
  <si>
    <t>HP LASERJET 1025NW</t>
  </si>
  <si>
    <t>CE310A</t>
  </si>
  <si>
    <t>CE311A</t>
  </si>
  <si>
    <t>CE313A</t>
  </si>
  <si>
    <t>CE312A</t>
  </si>
  <si>
    <t>CE314A</t>
  </si>
  <si>
    <t>HP LASERJET 1150</t>
  </si>
  <si>
    <t>HP 24A Q2624A</t>
  </si>
  <si>
    <t>HP LASERJET 1320</t>
  </si>
  <si>
    <t>HP 49A Q5949X</t>
  </si>
  <si>
    <t>HP LASERJET M1120n</t>
  </si>
  <si>
    <t>HP 36A CB436A</t>
  </si>
  <si>
    <t>HP LASERJET P2015</t>
  </si>
  <si>
    <t>HP 53X Q7553X</t>
  </si>
  <si>
    <t>HP LASERJET P2055</t>
  </si>
  <si>
    <t>HP 05X CE505X</t>
  </si>
  <si>
    <t xml:space="preserve">HP LASERJET PRO M102W </t>
  </si>
  <si>
    <t>HP 17A (CF217A)</t>
  </si>
  <si>
    <t>HP 19A (CF219A)</t>
  </si>
  <si>
    <t>HP LASERJET PRO400</t>
  </si>
  <si>
    <t>HP 80X (CF280X)</t>
  </si>
  <si>
    <t>OKI B432DN</t>
  </si>
  <si>
    <t>B412 7K (45807106)</t>
  </si>
  <si>
    <t>B411/431 (44574302)</t>
  </si>
  <si>
    <t>OKI C530 DN</t>
  </si>
  <si>
    <t>C310 (44469803)</t>
  </si>
  <si>
    <t>C310 (44469706) (Błękitny)</t>
  </si>
  <si>
    <t>C310 (44469705) (Purpurowy)</t>
  </si>
  <si>
    <t>C310 (44469704) (Żółty)</t>
  </si>
  <si>
    <t>OKI MC342DN</t>
  </si>
  <si>
    <t>C301 (44973536) (Czarny)</t>
  </si>
  <si>
    <t>C301 (C301, 44968301)</t>
  </si>
  <si>
    <t>C301 (44973535) (Błękitny)</t>
  </si>
  <si>
    <t>C301 (44973534) (Purpurowy)</t>
  </si>
  <si>
    <t>C301 (44973533) (Żółty)</t>
  </si>
  <si>
    <t>OKI MC562W</t>
  </si>
  <si>
    <t>C310 (44469803) (Czarny)</t>
  </si>
  <si>
    <t xml:space="preserve">OKI  MC 883       </t>
  </si>
  <si>
    <t>MC873 (45862818) (black)</t>
  </si>
  <si>
    <t>MC873 (45862837) (yellow) </t>
  </si>
  <si>
    <t>MC873 (45862839) (cyan)</t>
  </si>
  <si>
    <t>MC873 (45862838) (magenta)</t>
  </si>
  <si>
    <t xml:space="preserve">OKI  MC 883*       </t>
  </si>
  <si>
    <t>bęben MC853/873 (44844472)</t>
  </si>
  <si>
    <t xml:space="preserve">bęben MC853/873 (44844471) (cyan) </t>
  </si>
  <si>
    <t xml:space="preserve">OKI  MC 883*     </t>
  </si>
  <si>
    <t>bęben MC853/873 (44844469) (yellow)</t>
  </si>
  <si>
    <t>bęben MC853/873 (44844470) (magenta)</t>
  </si>
  <si>
    <t>SAMSUNG ML-2851</t>
  </si>
  <si>
    <t>ML-2850B</t>
  </si>
  <si>
    <t>SAMSUNG SL-M2070</t>
  </si>
  <si>
    <t>MLT-D111S (SU810A) (Czarny)</t>
  </si>
  <si>
    <t xml:space="preserve">XEROX B1025*       </t>
  </si>
  <si>
    <t>B1022/1025 (006R01731) (Czarny)</t>
  </si>
  <si>
    <t>B1022/1025 (013R00679) (Czarny)</t>
  </si>
  <si>
    <t>XEROX B305V</t>
  </si>
  <si>
    <t>B310 (006R04380) (Czarny)</t>
  </si>
  <si>
    <t>XEROX B305V*</t>
  </si>
  <si>
    <t>B310 (013R00690) (Czarny)</t>
  </si>
  <si>
    <t>XEROX B315V</t>
  </si>
  <si>
    <t>XEROX B315V*</t>
  </si>
  <si>
    <t xml:space="preserve">XEROX WORKCENTRE 3345                                </t>
  </si>
  <si>
    <t xml:space="preserve">toner 106R03773 (black)              </t>
  </si>
  <si>
    <t xml:space="preserve">toner 106R03621 (black)              </t>
  </si>
  <si>
    <t xml:space="preserve">toner 106R03623 (black)          </t>
  </si>
  <si>
    <t>bęben 101R00555 (black)</t>
  </si>
  <si>
    <t>XEROX WORKCENTRE 6515</t>
  </si>
  <si>
    <t>6510/6515 (106R03488) (Czarny)</t>
  </si>
  <si>
    <t>6510/6515 (106R03693) (Błękitny)</t>
  </si>
  <si>
    <t>6510/6515 (106R03694) (Purpurowy)</t>
  </si>
  <si>
    <t>6510/6515 (106R03695) (Żółty)</t>
  </si>
  <si>
    <t>6510/6515 (108R01420) (Czarny)</t>
  </si>
  <si>
    <t>6510/6515 (108R03485) (Błękitny)</t>
  </si>
  <si>
    <t>6510/6515 (108R01418) (Purpurowy)</t>
  </si>
  <si>
    <t>6510/6515 (108R01419) (Żółty)</t>
  </si>
  <si>
    <t>DRUKARKA EVOLIS PRIMACY DUPLEX EXPERT*</t>
  </si>
  <si>
    <t>Evolis R6F203E100 na 200 wydruków YMCKOK</t>
  </si>
  <si>
    <t>*WYCENA TYLKO ORYGINAŁU</t>
  </si>
  <si>
    <t>ORYGINAŁ</t>
  </si>
  <si>
    <t>ZAMIENNNIK</t>
  </si>
  <si>
    <t>Ilość</t>
  </si>
  <si>
    <t>stawka VAT</t>
  </si>
  <si>
    <t>Wartość brutto</t>
  </si>
  <si>
    <t>X</t>
  </si>
  <si>
    <t>RAZEM:</t>
  </si>
  <si>
    <t>LC-1100BK</t>
  </si>
  <si>
    <t>`</t>
  </si>
  <si>
    <t>LC-1100Y</t>
  </si>
  <si>
    <t>LC-1100C</t>
  </si>
  <si>
    <t>LC-1100M</t>
  </si>
  <si>
    <t>BROTHER DCP-585CW</t>
  </si>
  <si>
    <t xml:space="preserve">Brother DCP-L3550CDW </t>
  </si>
  <si>
    <t>Brother DCP-L8410CDW</t>
  </si>
  <si>
    <t>TN-421BK</t>
  </si>
  <si>
    <t>TN-421C</t>
  </si>
  <si>
    <t>TN-421M</t>
  </si>
  <si>
    <t>TN-421Y</t>
  </si>
  <si>
    <t>Zestaw bębnów DR-421CL</t>
  </si>
  <si>
    <t>BROTHER HL 2250DN</t>
  </si>
  <si>
    <t>TN-2220</t>
  </si>
  <si>
    <t>DR-2200</t>
  </si>
  <si>
    <t>BROTHER HL 4570CDW</t>
  </si>
  <si>
    <t>TN-328BK</t>
  </si>
  <si>
    <t>TN-328C</t>
  </si>
  <si>
    <t>TN-328M</t>
  </si>
  <si>
    <t>TN-328Y</t>
  </si>
  <si>
    <t>Zestaw bębnów DR-320CL</t>
  </si>
  <si>
    <t>Brother HL-5130</t>
  </si>
  <si>
    <t>TN-3060</t>
  </si>
  <si>
    <t>DR-3000</t>
  </si>
  <si>
    <t>EPSON L3151</t>
  </si>
  <si>
    <t>C13T00S14A</t>
  </si>
  <si>
    <t>C13T00S24A</t>
  </si>
  <si>
    <t>C13T00S34A</t>
  </si>
  <si>
    <t>C13T00S44A</t>
  </si>
  <si>
    <t>HP Color LaserJet 2600n</t>
  </si>
  <si>
    <t>Q6000A</t>
  </si>
  <si>
    <t>Q6001A</t>
  </si>
  <si>
    <t>Q6003A</t>
  </si>
  <si>
    <t xml:space="preserve">Q6002A </t>
  </si>
  <si>
    <t>HP DESKEJT 840C</t>
  </si>
  <si>
    <t>HP 15 C6615DE</t>
  </si>
  <si>
    <t>HP 17 C6625AE</t>
  </si>
  <si>
    <t>HP Deskjet 5150</t>
  </si>
  <si>
    <t>HP 56 C6656A</t>
  </si>
  <si>
    <t>HP 57C6657AE</t>
  </si>
  <si>
    <t>HP DESKJET 5940*</t>
  </si>
  <si>
    <t>HP 337 C9364EE</t>
  </si>
  <si>
    <t xml:space="preserve"> </t>
  </si>
  <si>
    <t>HP 344 C9363EE</t>
  </si>
  <si>
    <t>HP Deskjet 6540</t>
  </si>
  <si>
    <t>HP 339 C8767</t>
  </si>
  <si>
    <t>HP DESKJET 6940</t>
  </si>
  <si>
    <t>HP DESKJET 3700</t>
  </si>
  <si>
    <t>HP LASERJET 1020</t>
  </si>
  <si>
    <t>HP LASERJET 1100</t>
  </si>
  <si>
    <t>HP 92A C4092A</t>
  </si>
  <si>
    <t>HP LASERJET 2550L</t>
  </si>
  <si>
    <t>HP 122A Q3960A</t>
  </si>
  <si>
    <t>HP 122A Q3961A</t>
  </si>
  <si>
    <t>HP 122A Q3963A</t>
  </si>
  <si>
    <t>HP 122A Q3962A</t>
  </si>
  <si>
    <t>HP 122A Q3964A</t>
  </si>
  <si>
    <t>HP LASERJET M1522NF</t>
  </si>
  <si>
    <t> HP 36A CB436A</t>
  </si>
  <si>
    <t xml:space="preserve">HP LASERJET M209DWE </t>
  </si>
  <si>
    <t>HP 135X W1350X</t>
  </si>
  <si>
    <t>HP LASERJET P1005</t>
  </si>
  <si>
    <t>HP 35A CB435A</t>
  </si>
  <si>
    <t>HP LASERJET P1102W</t>
  </si>
  <si>
    <t>HP 85A CE285A</t>
  </si>
  <si>
    <t>HP LASERJET PRO MFP M125NW</t>
  </si>
  <si>
    <t>HP 83A (CF283A)</t>
  </si>
  <si>
    <t xml:space="preserve">HP PHOTOSMART C 4280 </t>
  </si>
  <si>
    <t>HP 350 XL (CB336EE)</t>
  </si>
  <si>
    <t>HP 351 XL (CB338EE)</t>
  </si>
  <si>
    <t>KONICA MINOLTA 1380MF*</t>
  </si>
  <si>
    <t>P1710-5660-02</t>
  </si>
  <si>
    <t>KM PP 1300/1380 (1710568001)</t>
  </si>
  <si>
    <t>KONICA MINOLTA bizhub 162</t>
  </si>
  <si>
    <t>KM TN-114</t>
  </si>
  <si>
    <t>KONICA MINOLTA bizhub 162*</t>
  </si>
  <si>
    <t>KM DR-114</t>
  </si>
  <si>
    <t>KONICA MINOLTA PP 1100*</t>
  </si>
  <si>
    <t>KM TN-016 (A88J150)</t>
  </si>
  <si>
    <t>LEXMARK E320*</t>
  </si>
  <si>
    <t>08A0478 / 8A0476</t>
  </si>
  <si>
    <t>Ricoh FT3813*</t>
  </si>
  <si>
    <t>Ricoh 1205 (885067) (Czarny)</t>
  </si>
  <si>
    <t>Ricoh 1205 (A2199510) (Czarny)</t>
  </si>
  <si>
    <t>SAMSUNG CLX-3185</t>
  </si>
  <si>
    <t>CLT-K4072S (SU128A) (Czarny)</t>
  </si>
  <si>
    <t>CLT-C4072S (ST994A) (Błękitny)</t>
  </si>
  <si>
    <t>CLT-M4072S (SU262A) (Purpurowy)</t>
  </si>
  <si>
    <t>CLT-Y4072S (SU472A) (Żółty)</t>
  </si>
  <si>
    <t>SAMSUNG CLX-3185*</t>
  </si>
  <si>
    <t>CLT-R407 (SU408A)</t>
  </si>
  <si>
    <t>SAMSUNG ML-2250</t>
  </si>
  <si>
    <t>ML-2250D5</t>
  </si>
  <si>
    <t>SAMSUNG ML-3310ND</t>
  </si>
  <si>
    <t> MLT-D205L (SU963A) (Czarny)</t>
  </si>
  <si>
    <t>SAMSUNG SCX-4200</t>
  </si>
  <si>
    <t>SCX-D4200A (Czarny)</t>
  </si>
  <si>
    <t>XEROX DocuPrint P8eX*</t>
  </si>
  <si>
    <t>113R00296</t>
  </si>
  <si>
    <t>XEROX WORKCENTRE 3225</t>
  </si>
  <si>
    <t>106R02778</t>
  </si>
  <si>
    <t>101R00474</t>
  </si>
  <si>
    <t>Załącznik nr 1A</t>
  </si>
  <si>
    <t>HP LASERJET PRO 4102DW</t>
  </si>
  <si>
    <t>W1490X</t>
  </si>
  <si>
    <t>XEROX VERSALINK C 405</t>
  </si>
  <si>
    <t>106R03532 (Czarny)</t>
  </si>
  <si>
    <t>106R03534 (Niebieski)</t>
  </si>
  <si>
    <t>106R03535 (Czerwony)</t>
  </si>
  <si>
    <t>106R03533 (Żółty)</t>
  </si>
  <si>
    <t xml:space="preserve"> zespół 108R01121</t>
  </si>
  <si>
    <t>006R04764 (Czarny)</t>
  </si>
  <si>
    <t>(006R04765) (Błękitny)</t>
  </si>
  <si>
    <t>(006R04766) (Purpurowy)</t>
  </si>
  <si>
    <t>(006R04767) (Żółty)</t>
  </si>
  <si>
    <t>(013R00700)</t>
  </si>
  <si>
    <t>Evolis R5F008EAA na 300 wydruków YMCKO</t>
  </si>
  <si>
    <t>XEROX VERSALINK C 415*</t>
  </si>
  <si>
    <t>BROTHER DCP-1623WE</t>
  </si>
  <si>
    <t>TN 1090</t>
  </si>
  <si>
    <t>DR 1090</t>
  </si>
  <si>
    <t>BROTHER DCP-J105</t>
  </si>
  <si>
    <t>CANON PIXMA MG 2150</t>
  </si>
  <si>
    <t>PG-540</t>
  </si>
  <si>
    <t>CL-541</t>
  </si>
  <si>
    <t>CANON PIXMA MP 980</t>
  </si>
  <si>
    <t>CLI-521C</t>
  </si>
  <si>
    <t>CLI-521M</t>
  </si>
  <si>
    <t>CLI-521Y</t>
  </si>
  <si>
    <t>CANON PIXMA MP540</t>
  </si>
  <si>
    <t>BROTHER MFC-5710 DW</t>
  </si>
  <si>
    <t>BROTHER MFC-L9630</t>
  </si>
  <si>
    <t xml:space="preserve">KONICA MINOLTA BIZ HUB C251I </t>
  </si>
  <si>
    <t>KONICA MINOLTA BIZ HUB 4221I</t>
  </si>
  <si>
    <t>TN-3600 XL 6K</t>
  </si>
  <si>
    <t>DR-3600</t>
  </si>
  <si>
    <t>TN-821XL BK</t>
  </si>
  <si>
    <t>TN-821XL C</t>
  </si>
  <si>
    <t>TN-821XL M</t>
  </si>
  <si>
    <t>TN-821XL Y</t>
  </si>
  <si>
    <t>KM TN-328K (AAV8150)</t>
  </si>
  <si>
    <t>KM DR-316K (AAV70RD)</t>
  </si>
  <si>
    <t xml:space="preserve"> TN-328C (AAV8450)</t>
  </si>
  <si>
    <t xml:space="preserve"> TN-328M (AAV8350)</t>
  </si>
  <si>
    <t xml:space="preserve"> TN-328Y (AAV8250)</t>
  </si>
  <si>
    <t xml:space="preserve"> Zestaw DR-821CL</t>
  </si>
  <si>
    <t>Zestaw DR-821CL</t>
  </si>
  <si>
    <t>Zestaw DR-316 CMY (AAV70TD)</t>
  </si>
  <si>
    <t>TNP-96 AF2A050*</t>
  </si>
  <si>
    <t>IUP41, IUP-41 AF2D01D*</t>
  </si>
  <si>
    <t>LC529XLBK</t>
  </si>
  <si>
    <t>LC525XLC </t>
  </si>
  <si>
    <t>LC525XLM</t>
  </si>
  <si>
    <t>LC525XLY</t>
  </si>
  <si>
    <t>PGI-520BK</t>
  </si>
  <si>
    <t xml:space="preserve">ŁĄCZNIE ORYGINAŁY I ZAMIENNIKI </t>
  </si>
  <si>
    <t>Cena jedn. brutto</t>
  </si>
  <si>
    <t>DR-241CL (zestaw)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</si>
</sst>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[$-415]General"/>
    <numFmt numFmtId="166" formatCode="&quot; &quot;#,##0.00&quot; zł &quot;;&quot;-&quot;#,##0.00&quot; zł &quot;;&quot; -&quot;#&quot; zł &quot;;@&quot; &quot;"/>
    <numFmt numFmtId="167" formatCode="#,##0.00&quot; &quot;[$zł-415];[Red]&quot;-&quot;#,##0.00&quot; &quot;[$zł-415]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5" fontId="9" fillId="0" borderId="0"/>
    <xf numFmtId="0" fontId="1" fillId="0" borderId="0"/>
    <xf numFmtId="0" fontId="1" fillId="0" borderId="0"/>
  </cellStyleXfs>
  <cellXfs count="325">
    <xf numFmtId="0" fontId="0" fillId="0" borderId="0" xfId="0"/>
    <xf numFmtId="0" fontId="3" fillId="0" borderId="0" xfId="0" applyFont="1"/>
    <xf numFmtId="0" fontId="5" fillId="0" borderId="0" xfId="3" applyFont="1" applyFill="1" applyBorder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left" vertical="center"/>
    </xf>
    <xf numFmtId="0" fontId="8" fillId="2" borderId="0" xfId="3" applyFont="1" applyFill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6" fontId="10" fillId="0" borderId="27" xfId="4" applyNumberFormat="1" applyFont="1" applyBorder="1"/>
    <xf numFmtId="164" fontId="5" fillId="0" borderId="2" xfId="5" applyNumberFormat="1" applyFont="1" applyFill="1" applyBorder="1" applyAlignment="1">
      <alignment horizontal="right"/>
    </xf>
    <xf numFmtId="44" fontId="3" fillId="0" borderId="2" xfId="0" applyNumberFormat="1" applyFont="1" applyBorder="1"/>
    <xf numFmtId="0" fontId="7" fillId="2" borderId="3" xfId="3" applyFont="1" applyFill="1" applyBorder="1" applyAlignment="1">
      <alignment horizontal="left" vertical="center"/>
    </xf>
    <xf numFmtId="0" fontId="8" fillId="2" borderId="3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6" fontId="10" fillId="0" borderId="28" xfId="4" applyNumberFormat="1" applyFont="1" applyBorder="1"/>
    <xf numFmtId="44" fontId="3" fillId="0" borderId="3" xfId="0" applyNumberFormat="1" applyFont="1" applyBorder="1"/>
    <xf numFmtId="0" fontId="7" fillId="2" borderId="4" xfId="3" applyFont="1" applyFill="1" applyBorder="1" applyAlignment="1">
      <alignment horizontal="left" vertical="center"/>
    </xf>
    <xf numFmtId="0" fontId="8" fillId="2" borderId="4" xfId="3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6" fontId="10" fillId="0" borderId="29" xfId="4" applyNumberFormat="1" applyFont="1" applyBorder="1"/>
    <xf numFmtId="164" fontId="5" fillId="0" borderId="4" xfId="5" applyNumberFormat="1" applyFont="1" applyFill="1" applyBorder="1" applyAlignment="1">
      <alignment horizontal="right"/>
    </xf>
    <xf numFmtId="44" fontId="3" fillId="0" borderId="4" xfId="0" applyNumberFormat="1" applyFont="1" applyBorder="1"/>
    <xf numFmtId="0" fontId="7" fillId="2" borderId="2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5" xfId="3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/>
    </xf>
    <xf numFmtId="0" fontId="7" fillId="2" borderId="6" xfId="3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/>
    </xf>
    <xf numFmtId="0" fontId="7" fillId="2" borderId="3" xfId="3" applyFont="1" applyFill="1" applyBorder="1" applyAlignment="1">
      <alignment horizontal="center"/>
    </xf>
    <xf numFmtId="0" fontId="7" fillId="2" borderId="7" xfId="3" applyFont="1" applyFill="1" applyBorder="1" applyAlignment="1">
      <alignment horizontal="left" vertical="center"/>
    </xf>
    <xf numFmtId="0" fontId="7" fillId="2" borderId="3" xfId="3" applyFont="1" applyFill="1" applyBorder="1"/>
    <xf numFmtId="0" fontId="11" fillId="2" borderId="3" xfId="3" applyFont="1" applyFill="1" applyBorder="1" applyAlignment="1">
      <alignment horizontal="center" vertical="center"/>
    </xf>
    <xf numFmtId="166" fontId="10" fillId="0" borderId="29" xfId="4" applyNumberFormat="1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44" fontId="3" fillId="0" borderId="4" xfId="0" applyNumberFormat="1" applyFont="1" applyBorder="1" applyAlignment="1">
      <alignment horizontal="center" vertical="center"/>
    </xf>
    <xf numFmtId="0" fontId="7" fillId="2" borderId="0" xfId="3" applyFont="1" applyFill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3" applyFont="1" applyFill="1" applyBorder="1" applyAlignment="1">
      <alignment horizontal="left" vertical="center"/>
    </xf>
    <xf numFmtId="0" fontId="7" fillId="2" borderId="9" xfId="3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66" fontId="10" fillId="0" borderId="30" xfId="4" applyNumberFormat="1" applyFont="1" applyBorder="1"/>
    <xf numFmtId="44" fontId="3" fillId="0" borderId="9" xfId="0" applyNumberFormat="1" applyFont="1" applyBorder="1"/>
    <xf numFmtId="0" fontId="7" fillId="2" borderId="0" xfId="0" applyFont="1" applyFill="1" applyAlignment="1">
      <alignment horizontal="center" vertical="center"/>
    </xf>
    <xf numFmtId="0" fontId="7" fillId="2" borderId="3" xfId="3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9" xfId="3" applyFont="1" applyFill="1" applyBorder="1" applyAlignment="1">
      <alignment horizontal="center"/>
    </xf>
    <xf numFmtId="0" fontId="7" fillId="0" borderId="9" xfId="3" applyFont="1" applyFill="1" applyBorder="1" applyAlignment="1">
      <alignment horizontal="left" vertical="center"/>
    </xf>
    <xf numFmtId="0" fontId="7" fillId="0" borderId="9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66" fontId="10" fillId="0" borderId="32" xfId="4" applyNumberFormat="1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 vertical="center"/>
    </xf>
    <xf numFmtId="0" fontId="7" fillId="0" borderId="2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/>
    </xf>
    <xf numFmtId="0" fontId="7" fillId="0" borderId="4" xfId="3" applyFont="1" applyFill="1" applyBorder="1" applyAlignment="1">
      <alignment horizontal="left" vertical="center"/>
    </xf>
    <xf numFmtId="0" fontId="7" fillId="0" borderId="4" xfId="3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/>
    </xf>
    <xf numFmtId="0" fontId="7" fillId="2" borderId="11" xfId="3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166" fontId="10" fillId="0" borderId="28" xfId="4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 wrapText="1"/>
    </xf>
    <xf numFmtId="166" fontId="10" fillId="0" borderId="27" xfId="4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44" fontId="3" fillId="0" borderId="2" xfId="0" applyNumberFormat="1" applyFont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 wrapText="1"/>
    </xf>
    <xf numFmtId="2" fontId="7" fillId="2" borderId="4" xfId="3" applyNumberFormat="1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horizontal="left" vertical="center"/>
    </xf>
    <xf numFmtId="0" fontId="7" fillId="2" borderId="7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44" fontId="3" fillId="0" borderId="6" xfId="0" applyNumberFormat="1" applyFont="1" applyBorder="1"/>
    <xf numFmtId="0" fontId="6" fillId="0" borderId="0" xfId="0" applyFont="1" applyAlignment="1">
      <alignment horizontal="center" vertical="center"/>
    </xf>
    <xf numFmtId="164" fontId="3" fillId="0" borderId="0" xfId="0" applyNumberFormat="1" applyFont="1"/>
    <xf numFmtId="44" fontId="3" fillId="0" borderId="0" xfId="0" applyNumberFormat="1" applyFont="1"/>
    <xf numFmtId="8" fontId="3" fillId="0" borderId="0" xfId="0" applyNumberFormat="1" applyFont="1"/>
    <xf numFmtId="9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10" fillId="0" borderId="30" xfId="4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5" fillId="0" borderId="2" xfId="5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0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2" borderId="2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6" fontId="12" fillId="0" borderId="27" xfId="4" applyNumberFormat="1" applyFont="1" applyBorder="1"/>
    <xf numFmtId="9" fontId="5" fillId="0" borderId="2" xfId="0" applyNumberFormat="1" applyFont="1" applyBorder="1" applyAlignment="1">
      <alignment horizontal="center" vertical="center"/>
    </xf>
    <xf numFmtId="166" fontId="12" fillId="0" borderId="27" xfId="4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6" fontId="12" fillId="0" borderId="28" xfId="4" applyNumberFormat="1" applyFont="1" applyBorder="1"/>
    <xf numFmtId="9" fontId="5" fillId="0" borderId="3" xfId="0" applyNumberFormat="1" applyFont="1" applyBorder="1" applyAlignment="1">
      <alignment horizontal="center" vertical="center"/>
    </xf>
    <xf numFmtId="166" fontId="12" fillId="0" borderId="28" xfId="4" applyNumberFormat="1" applyFont="1" applyBorder="1" applyAlignment="1">
      <alignment horizontal="center" vertical="center"/>
    </xf>
    <xf numFmtId="44" fontId="5" fillId="0" borderId="3" xfId="0" applyNumberFormat="1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6" fontId="12" fillId="0" borderId="29" xfId="4" applyNumberFormat="1" applyFont="1" applyBorder="1"/>
    <xf numFmtId="9" fontId="5" fillId="0" borderId="4" xfId="0" applyNumberFormat="1" applyFont="1" applyBorder="1" applyAlignment="1">
      <alignment horizontal="center" vertical="center"/>
    </xf>
    <xf numFmtId="166" fontId="12" fillId="0" borderId="29" xfId="4" applyNumberFormat="1" applyFont="1" applyBorder="1" applyAlignment="1">
      <alignment horizontal="center" vertical="center"/>
    </xf>
    <xf numFmtId="44" fontId="5" fillId="0" borderId="4" xfId="0" applyNumberFormat="1" applyFont="1" applyFill="1" applyBorder="1" applyAlignment="1">
      <alignment horizontal="center" vertical="center"/>
    </xf>
    <xf numFmtId="44" fontId="5" fillId="0" borderId="2" xfId="0" applyNumberFormat="1" applyFont="1" applyBorder="1"/>
    <xf numFmtId="44" fontId="5" fillId="0" borderId="2" xfId="0" applyNumberFormat="1" applyFont="1" applyFill="1" applyBorder="1" applyAlignment="1">
      <alignment horizontal="center" vertical="center"/>
    </xf>
    <xf numFmtId="44" fontId="5" fillId="0" borderId="4" xfId="0" applyNumberFormat="1" applyFont="1" applyBorder="1"/>
    <xf numFmtId="0" fontId="11" fillId="2" borderId="5" xfId="3" applyFont="1" applyFill="1" applyBorder="1" applyAlignment="1">
      <alignment horizontal="center" vertical="center"/>
    </xf>
    <xf numFmtId="0" fontId="11" fillId="2" borderId="6" xfId="3" applyFont="1" applyFill="1" applyBorder="1" applyAlignment="1">
      <alignment horizontal="center" vertical="center"/>
    </xf>
    <xf numFmtId="44" fontId="5" fillId="0" borderId="3" xfId="0" applyNumberFormat="1" applyFont="1" applyBorder="1"/>
    <xf numFmtId="0" fontId="11" fillId="2" borderId="9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66" fontId="12" fillId="0" borderId="30" xfId="4" applyNumberFormat="1" applyFont="1" applyBorder="1"/>
    <xf numFmtId="9" fontId="5" fillId="0" borderId="9" xfId="0" applyNumberFormat="1" applyFont="1" applyBorder="1" applyAlignment="1">
      <alignment horizontal="center" vertical="center"/>
    </xf>
    <xf numFmtId="44" fontId="5" fillId="0" borderId="9" xfId="0" applyNumberFormat="1" applyFont="1" applyBorder="1"/>
    <xf numFmtId="166" fontId="12" fillId="0" borderId="30" xfId="4" applyNumberFormat="1" applyFont="1" applyBorder="1" applyAlignment="1">
      <alignment horizontal="center" vertical="center"/>
    </xf>
    <xf numFmtId="44" fontId="5" fillId="0" borderId="9" xfId="0" applyNumberFormat="1" applyFont="1" applyFill="1" applyBorder="1" applyAlignment="1">
      <alignment horizontal="center" vertical="center"/>
    </xf>
    <xf numFmtId="0" fontId="11" fillId="2" borderId="10" xfId="3" applyFont="1" applyFill="1" applyBorder="1" applyAlignment="1">
      <alignment horizontal="center" vertical="center" wrapText="1"/>
    </xf>
    <xf numFmtId="0" fontId="11" fillId="0" borderId="9" xfId="3" applyFont="1" applyFill="1" applyBorder="1" applyAlignment="1">
      <alignment horizontal="center" vertical="center"/>
    </xf>
    <xf numFmtId="166" fontId="12" fillId="0" borderId="30" xfId="4" applyNumberFormat="1" applyFont="1" applyFill="1" applyBorder="1"/>
    <xf numFmtId="9" fontId="5" fillId="0" borderId="9" xfId="0" applyNumberFormat="1" applyFont="1" applyFill="1" applyBorder="1" applyAlignment="1">
      <alignment horizontal="center" vertical="center"/>
    </xf>
    <xf numFmtId="44" fontId="5" fillId="0" borderId="9" xfId="0" applyNumberFormat="1" applyFont="1" applyFill="1" applyBorder="1"/>
    <xf numFmtId="166" fontId="12" fillId="0" borderId="30" xfId="4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/>
    </xf>
    <xf numFmtId="44" fontId="5" fillId="0" borderId="6" xfId="0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166" fontId="12" fillId="0" borderId="27" xfId="4" applyNumberFormat="1" applyFont="1" applyFill="1" applyBorder="1"/>
    <xf numFmtId="9" fontId="5" fillId="0" borderId="2" xfId="0" applyNumberFormat="1" applyFont="1" applyFill="1" applyBorder="1" applyAlignment="1">
      <alignment horizontal="center" vertical="center"/>
    </xf>
    <xf numFmtId="44" fontId="5" fillId="0" borderId="2" xfId="0" applyNumberFormat="1" applyFont="1" applyFill="1" applyBorder="1"/>
    <xf numFmtId="166" fontId="12" fillId="0" borderId="27" xfId="4" applyNumberFormat="1" applyFont="1" applyFill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/>
    </xf>
    <xf numFmtId="166" fontId="12" fillId="0" borderId="29" xfId="4" applyNumberFormat="1" applyFont="1" applyFill="1" applyBorder="1"/>
    <xf numFmtId="9" fontId="5" fillId="0" borderId="4" xfId="0" applyNumberFormat="1" applyFont="1" applyFill="1" applyBorder="1" applyAlignment="1">
      <alignment horizontal="center" vertical="center"/>
    </xf>
    <xf numFmtId="44" fontId="5" fillId="0" borderId="4" xfId="0" applyNumberFormat="1" applyFont="1" applyFill="1" applyBorder="1"/>
    <xf numFmtId="166" fontId="12" fillId="0" borderId="29" xfId="4" applyNumberFormat="1" applyFont="1" applyFill="1" applyBorder="1" applyAlignment="1">
      <alignment horizontal="center" vertical="center"/>
    </xf>
    <xf numFmtId="44" fontId="5" fillId="0" borderId="2" xfId="0" applyNumberFormat="1" applyFont="1" applyBorder="1" applyAlignment="1">
      <alignment vertical="center"/>
    </xf>
    <xf numFmtId="0" fontId="11" fillId="2" borderId="7" xfId="3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7" fillId="0" borderId="7" xfId="0" applyFont="1" applyFill="1" applyBorder="1" applyAlignment="1">
      <alignment horizontal="center" vertical="center"/>
    </xf>
    <xf numFmtId="166" fontId="12" fillId="0" borderId="33" xfId="4" applyNumberFormat="1" applyFont="1" applyBorder="1"/>
    <xf numFmtId="9" fontId="5" fillId="0" borderId="7" xfId="0" applyNumberFormat="1" applyFont="1" applyBorder="1" applyAlignment="1">
      <alignment horizontal="center" vertical="center"/>
    </xf>
    <xf numFmtId="44" fontId="5" fillId="0" borderId="7" xfId="0" applyNumberFormat="1" applyFont="1" applyBorder="1"/>
    <xf numFmtId="166" fontId="12" fillId="0" borderId="33" xfId="4" applyNumberFormat="1" applyFont="1" applyBorder="1" applyAlignment="1">
      <alignment horizontal="center" vertical="center"/>
    </xf>
    <xf numFmtId="44" fontId="5" fillId="0" borderId="7" xfId="0" applyNumberFormat="1" applyFont="1" applyFill="1" applyBorder="1" applyAlignment="1">
      <alignment horizontal="center" vertical="center"/>
    </xf>
    <xf numFmtId="0" fontId="11" fillId="2" borderId="15" xfId="3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66" fontId="12" fillId="0" borderId="34" xfId="4" applyNumberFormat="1" applyFont="1" applyBorder="1"/>
    <xf numFmtId="9" fontId="5" fillId="0" borderId="15" xfId="0" applyNumberFormat="1" applyFont="1" applyBorder="1" applyAlignment="1">
      <alignment horizontal="center" vertical="center"/>
    </xf>
    <xf numFmtId="44" fontId="5" fillId="0" borderId="15" xfId="0" applyNumberFormat="1" applyFont="1" applyBorder="1"/>
    <xf numFmtId="166" fontId="12" fillId="0" borderId="34" xfId="4" applyNumberFormat="1" applyFont="1" applyBorder="1" applyAlignment="1">
      <alignment horizontal="center" vertical="center"/>
    </xf>
    <xf numFmtId="44" fontId="5" fillId="0" borderId="15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66" fontId="12" fillId="0" borderId="0" xfId="4" applyNumberFormat="1" applyFont="1" applyBorder="1" applyAlignment="1">
      <alignment horizontal="center" vertical="center"/>
    </xf>
    <xf numFmtId="166" fontId="12" fillId="0" borderId="3" xfId="4" applyNumberFormat="1" applyFont="1" applyBorder="1"/>
    <xf numFmtId="166" fontId="12" fillId="0" borderId="3" xfId="4" applyNumberFormat="1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166" fontId="12" fillId="0" borderId="35" xfId="4" applyNumberFormat="1" applyFont="1" applyBorder="1"/>
    <xf numFmtId="44" fontId="5" fillId="0" borderId="6" xfId="0" applyNumberFormat="1" applyFont="1" applyBorder="1"/>
    <xf numFmtId="0" fontId="7" fillId="0" borderId="6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6" fontId="12" fillId="0" borderId="6" xfId="4" applyNumberFormat="1" applyFont="1" applyBorder="1"/>
    <xf numFmtId="0" fontId="7" fillId="0" borderId="0" xfId="0" applyFont="1" applyAlignment="1">
      <alignment horizontal="center" vertical="center"/>
    </xf>
    <xf numFmtId="164" fontId="5" fillId="0" borderId="0" xfId="0" applyNumberFormat="1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8" fontId="5" fillId="0" borderId="0" xfId="0" applyNumberFormat="1" applyFont="1" applyFill="1" applyAlignment="1">
      <alignment horizontal="center" vertical="center"/>
    </xf>
    <xf numFmtId="4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4" fillId="0" borderId="3" xfId="3" applyFont="1" applyFill="1" applyBorder="1" applyAlignment="1">
      <alignment horizontal="center" vertical="center"/>
    </xf>
    <xf numFmtId="0" fontId="4" fillId="0" borderId="1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6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7" fontId="10" fillId="0" borderId="28" xfId="4" applyNumberFormat="1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7" fontId="10" fillId="0" borderId="29" xfId="4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2" borderId="21" xfId="3" applyFont="1" applyFill="1" applyBorder="1" applyAlignment="1">
      <alignment horizontal="center" vertical="center"/>
    </xf>
    <xf numFmtId="0" fontId="7" fillId="2" borderId="25" xfId="3" applyFont="1" applyFill="1" applyBorder="1" applyAlignment="1">
      <alignment horizontal="center" vertical="center"/>
    </xf>
    <xf numFmtId="166" fontId="10" fillId="0" borderId="32" xfId="4" applyNumberFormat="1" applyFont="1" applyBorder="1"/>
    <xf numFmtId="167" fontId="10" fillId="0" borderId="27" xfId="4" applyNumberFormat="1" applyFont="1" applyBorder="1" applyAlignment="1">
      <alignment horizontal="center" vertical="center"/>
    </xf>
    <xf numFmtId="167" fontId="10" fillId="0" borderId="28" xfId="4" applyNumberFormat="1" applyFont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center"/>
    </xf>
    <xf numFmtId="167" fontId="10" fillId="0" borderId="29" xfId="4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/>
    </xf>
    <xf numFmtId="0" fontId="7" fillId="2" borderId="21" xfId="3" applyFont="1" applyFill="1" applyBorder="1" applyAlignment="1">
      <alignment horizontal="center"/>
    </xf>
    <xf numFmtId="0" fontId="7" fillId="2" borderId="17" xfId="3" applyFont="1" applyFill="1" applyBorder="1" applyAlignment="1">
      <alignment horizontal="center"/>
    </xf>
    <xf numFmtId="0" fontId="7" fillId="2" borderId="22" xfId="3" applyFont="1" applyFill="1" applyBorder="1" applyAlignment="1">
      <alignment horizontal="center" vertical="center"/>
    </xf>
    <xf numFmtId="0" fontId="7" fillId="2" borderId="24" xfId="3" applyFont="1" applyFill="1" applyBorder="1" applyAlignment="1">
      <alignment horizontal="center" vertical="center"/>
    </xf>
    <xf numFmtId="0" fontId="7" fillId="2" borderId="10" xfId="3" applyFont="1" applyFill="1" applyBorder="1" applyAlignment="1">
      <alignment horizontal="center" vertical="center" wrapText="1"/>
    </xf>
    <xf numFmtId="0" fontId="7" fillId="2" borderId="18" xfId="3" applyFont="1" applyFill="1" applyBorder="1" applyAlignment="1">
      <alignment horizontal="center" vertical="center" wrapText="1"/>
    </xf>
    <xf numFmtId="0" fontId="7" fillId="2" borderId="25" xfId="3" applyFont="1" applyFill="1" applyBorder="1" applyAlignment="1">
      <alignment horizontal="center"/>
    </xf>
    <xf numFmtId="0" fontId="7" fillId="2" borderId="19" xfId="3" applyFont="1" applyFill="1" applyBorder="1" applyAlignment="1">
      <alignment horizontal="center" vertical="center" wrapText="1"/>
    </xf>
    <xf numFmtId="0" fontId="7" fillId="2" borderId="26" xfId="3" applyFont="1" applyFill="1" applyBorder="1" applyAlignment="1">
      <alignment horizontal="center"/>
    </xf>
    <xf numFmtId="0" fontId="7" fillId="2" borderId="24" xfId="3" applyFont="1" applyFill="1" applyBorder="1" applyAlignment="1">
      <alignment horizontal="center"/>
    </xf>
    <xf numFmtId="44" fontId="3" fillId="0" borderId="9" xfId="0" applyNumberFormat="1" applyFont="1" applyBorder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2" fontId="6" fillId="0" borderId="0" xfId="0" applyNumberFormat="1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166" fontId="12" fillId="0" borderId="37" xfId="4" applyNumberFormat="1" applyFont="1" applyBorder="1"/>
    <xf numFmtId="166" fontId="12" fillId="0" borderId="37" xfId="4" applyNumberFormat="1" applyFont="1" applyBorder="1" applyAlignment="1">
      <alignment horizontal="center" vertical="center"/>
    </xf>
    <xf numFmtId="0" fontId="7" fillId="0" borderId="18" xfId="3" applyFont="1" applyFill="1" applyBorder="1" applyAlignment="1">
      <alignment horizontal="center" vertical="center"/>
    </xf>
    <xf numFmtId="166" fontId="12" fillId="0" borderId="38" xfId="4" applyNumberFormat="1" applyFont="1" applyFill="1" applyBorder="1"/>
    <xf numFmtId="166" fontId="12" fillId="0" borderId="38" xfId="4" applyNumberFormat="1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166" fontId="12" fillId="0" borderId="39" xfId="4" applyNumberFormat="1" applyFont="1" applyFill="1" applyBorder="1"/>
    <xf numFmtId="166" fontId="12" fillId="0" borderId="39" xfId="4" applyNumberFormat="1" applyFont="1" applyFill="1" applyBorder="1" applyAlignment="1">
      <alignment horizontal="center" vertical="center"/>
    </xf>
    <xf numFmtId="166" fontId="12" fillId="0" borderId="2" xfId="4" applyNumberFormat="1" applyFont="1" applyFill="1" applyBorder="1"/>
    <xf numFmtId="166" fontId="12" fillId="0" borderId="2" xfId="4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left" vertical="center"/>
    </xf>
    <xf numFmtId="166" fontId="12" fillId="0" borderId="3" xfId="4" applyNumberFormat="1" applyFont="1" applyFill="1" applyBorder="1"/>
    <xf numFmtId="9" fontId="5" fillId="0" borderId="3" xfId="0" applyNumberFormat="1" applyFont="1" applyFill="1" applyBorder="1" applyAlignment="1">
      <alignment horizontal="center" vertical="center"/>
    </xf>
    <xf numFmtId="44" fontId="5" fillId="0" borderId="3" xfId="0" applyNumberFormat="1" applyFont="1" applyFill="1" applyBorder="1"/>
    <xf numFmtId="166" fontId="12" fillId="0" borderId="3" xfId="4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 wrapText="1"/>
    </xf>
    <xf numFmtId="166" fontId="12" fillId="0" borderId="33" xfId="4" applyNumberFormat="1" applyFont="1" applyFill="1" applyBorder="1"/>
    <xf numFmtId="9" fontId="5" fillId="0" borderId="7" xfId="0" applyNumberFormat="1" applyFont="1" applyFill="1" applyBorder="1" applyAlignment="1">
      <alignment horizontal="center" vertical="center"/>
    </xf>
    <xf numFmtId="44" fontId="5" fillId="0" borderId="7" xfId="0" applyNumberFormat="1" applyFont="1" applyFill="1" applyBorder="1"/>
    <xf numFmtId="166" fontId="12" fillId="0" borderId="33" xfId="4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66" fontId="12" fillId="0" borderId="4" xfId="4" applyNumberFormat="1" applyFont="1" applyFill="1" applyBorder="1"/>
    <xf numFmtId="166" fontId="12" fillId="0" borderId="4" xfId="4" applyNumberFormat="1" applyFont="1" applyFill="1" applyBorder="1" applyAlignment="1">
      <alignment horizontal="center" vertical="center"/>
    </xf>
    <xf numFmtId="166" fontId="12" fillId="0" borderId="0" xfId="4" applyNumberFormat="1" applyFont="1" applyFill="1" applyBorder="1"/>
    <xf numFmtId="166" fontId="12" fillId="0" borderId="0" xfId="4" applyNumberFormat="1" applyFont="1" applyFill="1" applyBorder="1" applyAlignment="1">
      <alignment horizontal="center" vertical="center"/>
    </xf>
    <xf numFmtId="166" fontId="10" fillId="0" borderId="40" xfId="4" applyNumberFormat="1" applyFont="1" applyBorder="1"/>
    <xf numFmtId="0" fontId="5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/>
    </xf>
    <xf numFmtId="166" fontId="10" fillId="0" borderId="31" xfId="4" applyNumberFormat="1" applyFont="1" applyFill="1" applyBorder="1"/>
    <xf numFmtId="9" fontId="5" fillId="0" borderId="5" xfId="0" applyNumberFormat="1" applyFont="1" applyFill="1" applyBorder="1" applyAlignment="1">
      <alignment horizontal="center" vertical="center"/>
    </xf>
    <xf numFmtId="44" fontId="5" fillId="0" borderId="5" xfId="0" applyNumberFormat="1" applyFont="1" applyFill="1" applyBorder="1"/>
    <xf numFmtId="167" fontId="10" fillId="0" borderId="31" xfId="4" applyNumberFormat="1" applyFont="1" applyFill="1" applyBorder="1" applyAlignment="1">
      <alignment horizontal="center" vertical="center" wrapText="1"/>
    </xf>
    <xf numFmtId="9" fontId="3" fillId="0" borderId="5" xfId="0" applyNumberFormat="1" applyFont="1" applyFill="1" applyBorder="1" applyAlignment="1">
      <alignment horizontal="center" vertical="center"/>
    </xf>
    <xf numFmtId="44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5" fillId="0" borderId="3" xfId="3" applyFont="1" applyFill="1" applyBorder="1" applyAlignment="1">
      <alignment horizontal="center" vertical="center" wrapText="1"/>
    </xf>
    <xf numFmtId="0" fontId="5" fillId="0" borderId="36" xfId="3" applyFont="1" applyFill="1" applyBorder="1" applyAlignment="1">
      <alignment horizontal="center" vertical="center" wrapText="1"/>
    </xf>
    <xf numFmtId="0" fontId="7" fillId="0" borderId="21" xfId="3" applyFont="1" applyFill="1" applyBorder="1" applyAlignment="1">
      <alignment horizontal="center" vertical="center"/>
    </xf>
    <xf numFmtId="166" fontId="10" fillId="0" borderId="28" xfId="4" applyNumberFormat="1" applyFont="1" applyFill="1" applyBorder="1"/>
    <xf numFmtId="167" fontId="10" fillId="0" borderId="28" xfId="4" applyNumberFormat="1" applyFont="1" applyFill="1" applyBorder="1" applyAlignment="1">
      <alignment horizontal="center" vertical="center" wrapText="1"/>
    </xf>
    <xf numFmtId="9" fontId="3" fillId="0" borderId="3" xfId="0" applyNumberFormat="1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left" vertical="center"/>
    </xf>
    <xf numFmtId="0" fontId="5" fillId="0" borderId="4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7" fillId="0" borderId="17" xfId="3" applyFont="1" applyFill="1" applyBorder="1" applyAlignment="1">
      <alignment horizontal="center" vertical="center"/>
    </xf>
    <xf numFmtId="166" fontId="10" fillId="0" borderId="40" xfId="4" applyNumberFormat="1" applyFont="1" applyFill="1" applyBorder="1"/>
    <xf numFmtId="167" fontId="10" fillId="0" borderId="40" xfId="4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 wrapText="1"/>
    </xf>
    <xf numFmtId="0" fontId="7" fillId="2" borderId="13" xfId="3" applyFont="1" applyFill="1" applyBorder="1" applyAlignment="1">
      <alignment horizontal="center" vertical="center" wrapText="1"/>
    </xf>
    <xf numFmtId="167" fontId="10" fillId="0" borderId="40" xfId="4" applyNumberFormat="1" applyFont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0" fontId="7" fillId="0" borderId="20" xfId="3" applyFont="1" applyFill="1" applyBorder="1" applyAlignment="1">
      <alignment horizontal="center" vertical="center"/>
    </xf>
    <xf numFmtId="166" fontId="10" fillId="0" borderId="27" xfId="4" applyNumberFormat="1" applyFont="1" applyFill="1" applyBorder="1"/>
    <xf numFmtId="9" fontId="3" fillId="0" borderId="2" xfId="0" applyNumberFormat="1" applyFont="1" applyFill="1" applyBorder="1" applyAlignment="1">
      <alignment horizontal="center" vertical="center"/>
    </xf>
    <xf numFmtId="44" fontId="3" fillId="0" borderId="2" xfId="0" applyNumberFormat="1" applyFont="1" applyFill="1" applyBorder="1"/>
    <xf numFmtId="166" fontId="10" fillId="0" borderId="27" xfId="4" applyNumberFormat="1" applyFont="1" applyFill="1" applyBorder="1" applyAlignment="1">
      <alignment horizontal="center" vertical="center"/>
    </xf>
    <xf numFmtId="0" fontId="7" fillId="0" borderId="2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/>
    </xf>
    <xf numFmtId="0" fontId="7" fillId="0" borderId="4" xfId="3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44" fontId="3" fillId="0" borderId="4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</cellXfs>
  <cellStyles count="7">
    <cellStyle name="Excel Built-in Normal" xfId="4"/>
    <cellStyle name="Normalny" xfId="0" builtinId="0"/>
    <cellStyle name="Normalny 2" xfId="1"/>
    <cellStyle name="Normalny 2 2" xfId="5"/>
    <cellStyle name="Normalny 2 2 2" xfId="6"/>
    <cellStyle name="Normalny 2 3" xfId="3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1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3" sqref="A3"/>
      <selection pane="bottomRight" activeCell="J27" sqref="J27"/>
    </sheetView>
  </sheetViews>
  <sheetFormatPr defaultRowHeight="12.75" x14ac:dyDescent="0.2"/>
  <cols>
    <col min="1" max="1" width="4" style="103" bestFit="1" customWidth="1"/>
    <col min="2" max="2" width="3" style="103" bestFit="1" customWidth="1"/>
    <col min="3" max="3" width="29.7109375" style="103" customWidth="1"/>
    <col min="4" max="4" width="28.7109375" style="103" bestFit="1" customWidth="1"/>
    <col min="5" max="5" width="25.5703125" style="103" bestFit="1" customWidth="1"/>
    <col min="6" max="6" width="26.140625" style="103" bestFit="1" customWidth="1"/>
    <col min="7" max="7" width="25.5703125" style="103" bestFit="1" customWidth="1"/>
    <col min="8" max="8" width="3.85546875" style="103" bestFit="1" customWidth="1"/>
    <col min="9" max="9" width="4.140625" style="190" customWidth="1"/>
    <col min="10" max="10" width="9.5703125" style="191" customWidth="1"/>
    <col min="11" max="11" width="6.7109375" style="192" bestFit="1" customWidth="1"/>
    <col min="12" max="12" width="11.5703125" style="103" bestFit="1" customWidth="1"/>
    <col min="13" max="13" width="4.85546875" style="190" bestFit="1" customWidth="1"/>
    <col min="14" max="14" width="8.85546875" style="193" customWidth="1"/>
    <col min="15" max="15" width="6.7109375" style="192" bestFit="1" customWidth="1"/>
    <col min="16" max="16" width="11.5703125" style="197" bestFit="1" customWidth="1"/>
    <col min="17" max="16384" width="9.140625" style="103"/>
  </cols>
  <sheetData>
    <row r="1" spans="1:16" x14ac:dyDescent="0.2">
      <c r="H1" s="323"/>
      <c r="I1" s="323"/>
      <c r="J1" s="323"/>
      <c r="K1" s="323"/>
      <c r="L1" s="323"/>
      <c r="M1" s="323"/>
      <c r="N1" s="323"/>
      <c r="O1" s="323"/>
      <c r="P1" s="323"/>
    </row>
    <row r="2" spans="1:16" x14ac:dyDescent="0.2">
      <c r="A2" s="3"/>
      <c r="B2" s="104"/>
      <c r="C2" s="2" t="s">
        <v>249</v>
      </c>
      <c r="D2" s="3"/>
      <c r="E2" s="3"/>
      <c r="F2" s="3"/>
      <c r="G2" s="3"/>
      <c r="H2" s="3"/>
      <c r="I2" s="324" t="s">
        <v>139</v>
      </c>
      <c r="J2" s="324"/>
      <c r="K2" s="324"/>
      <c r="L2" s="324"/>
      <c r="M2" s="324" t="s">
        <v>140</v>
      </c>
      <c r="N2" s="324"/>
      <c r="O2" s="324"/>
      <c r="P2" s="324"/>
    </row>
    <row r="3" spans="1:16" ht="39" thickBot="1" x14ac:dyDescent="0.25">
      <c r="A3" s="105"/>
      <c r="B3" s="6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106" t="s">
        <v>141</v>
      </c>
      <c r="J3" s="107" t="s">
        <v>303</v>
      </c>
      <c r="K3" s="108" t="s">
        <v>142</v>
      </c>
      <c r="L3" s="108" t="s">
        <v>143</v>
      </c>
      <c r="M3" s="106" t="s">
        <v>141</v>
      </c>
      <c r="N3" s="107" t="s">
        <v>303</v>
      </c>
      <c r="O3" s="108" t="s">
        <v>142</v>
      </c>
      <c r="P3" s="109" t="s">
        <v>143</v>
      </c>
    </row>
    <row r="4" spans="1:16" x14ac:dyDescent="0.2">
      <c r="A4" s="10">
        <v>1</v>
      </c>
      <c r="B4" s="110">
        <v>1</v>
      </c>
      <c r="C4" s="7" t="s">
        <v>8</v>
      </c>
      <c r="D4" s="111" t="s">
        <v>9</v>
      </c>
      <c r="E4" s="9"/>
      <c r="F4" s="10"/>
      <c r="G4" s="10"/>
      <c r="H4" s="10" t="s">
        <v>10</v>
      </c>
      <c r="I4" s="112">
        <v>1</v>
      </c>
      <c r="J4" s="113"/>
      <c r="K4" s="114">
        <v>0.23</v>
      </c>
      <c r="L4" s="13"/>
      <c r="M4" s="112">
        <v>1</v>
      </c>
      <c r="N4" s="115"/>
      <c r="O4" s="114">
        <v>0.23</v>
      </c>
      <c r="P4" s="102"/>
    </row>
    <row r="5" spans="1:16" x14ac:dyDescent="0.2">
      <c r="A5" s="10">
        <v>2</v>
      </c>
      <c r="B5" s="42"/>
      <c r="C5" s="15" t="s">
        <v>8</v>
      </c>
      <c r="D5" s="17"/>
      <c r="E5" s="17"/>
      <c r="F5" s="111" t="s">
        <v>11</v>
      </c>
      <c r="G5" s="17"/>
      <c r="H5" s="17" t="s">
        <v>10</v>
      </c>
      <c r="I5" s="116">
        <v>1</v>
      </c>
      <c r="J5" s="117"/>
      <c r="K5" s="118">
        <v>0.23</v>
      </c>
      <c r="L5" s="13"/>
      <c r="M5" s="116">
        <v>1</v>
      </c>
      <c r="N5" s="119"/>
      <c r="O5" s="118">
        <v>0.23</v>
      </c>
      <c r="P5" s="120"/>
    </row>
    <row r="6" spans="1:16" x14ac:dyDescent="0.2">
      <c r="A6" s="17">
        <v>3</v>
      </c>
      <c r="B6" s="42"/>
      <c r="C6" s="15" t="s">
        <v>8</v>
      </c>
      <c r="D6" s="17"/>
      <c r="E6" s="17"/>
      <c r="F6" s="17" t="s">
        <v>12</v>
      </c>
      <c r="G6" s="17"/>
      <c r="H6" s="17" t="s">
        <v>10</v>
      </c>
      <c r="I6" s="116">
        <v>1</v>
      </c>
      <c r="J6" s="117"/>
      <c r="K6" s="118">
        <v>0.23</v>
      </c>
      <c r="L6" s="13"/>
      <c r="M6" s="116">
        <v>1</v>
      </c>
      <c r="N6" s="119"/>
      <c r="O6" s="118">
        <v>0.23</v>
      </c>
      <c r="P6" s="120"/>
    </row>
    <row r="7" spans="1:16" x14ac:dyDescent="0.2">
      <c r="A7" s="10">
        <v>4</v>
      </c>
      <c r="B7" s="42"/>
      <c r="C7" s="15" t="s">
        <v>8</v>
      </c>
      <c r="D7" s="111"/>
      <c r="E7" s="17"/>
      <c r="F7" s="111" t="s">
        <v>13</v>
      </c>
      <c r="G7" s="17"/>
      <c r="H7" s="17" t="s">
        <v>10</v>
      </c>
      <c r="I7" s="116">
        <v>1</v>
      </c>
      <c r="J7" s="117"/>
      <c r="K7" s="118">
        <v>0.23</v>
      </c>
      <c r="L7" s="13"/>
      <c r="M7" s="116">
        <v>1</v>
      </c>
      <c r="N7" s="119"/>
      <c r="O7" s="118">
        <v>0.23</v>
      </c>
      <c r="P7" s="120"/>
    </row>
    <row r="8" spans="1:16" ht="13.5" thickBot="1" x14ac:dyDescent="0.25">
      <c r="A8" s="24">
        <v>5</v>
      </c>
      <c r="B8" s="121"/>
      <c r="C8" s="21" t="s">
        <v>8</v>
      </c>
      <c r="D8" s="24"/>
      <c r="E8" s="23" t="s">
        <v>14</v>
      </c>
      <c r="F8" s="24"/>
      <c r="G8" s="23" t="str">
        <f>E8</f>
        <v>Zestaw bębnów DR-243CL</v>
      </c>
      <c r="H8" s="24" t="s">
        <v>10</v>
      </c>
      <c r="I8" s="122">
        <v>1</v>
      </c>
      <c r="J8" s="123"/>
      <c r="K8" s="124">
        <v>0.23</v>
      </c>
      <c r="L8" s="27"/>
      <c r="M8" s="122">
        <v>1</v>
      </c>
      <c r="N8" s="125"/>
      <c r="O8" s="124">
        <v>0.23</v>
      </c>
      <c r="P8" s="126"/>
    </row>
    <row r="9" spans="1:16" ht="13.5" thickTop="1" x14ac:dyDescent="0.2">
      <c r="A9" s="10">
        <v>6</v>
      </c>
      <c r="B9" s="110">
        <v>2</v>
      </c>
      <c r="C9" s="7" t="s">
        <v>15</v>
      </c>
      <c r="D9" s="10" t="s">
        <v>16</v>
      </c>
      <c r="E9" s="10"/>
      <c r="F9" s="10"/>
      <c r="G9" s="10"/>
      <c r="H9" s="10" t="s">
        <v>10</v>
      </c>
      <c r="I9" s="112">
        <v>1</v>
      </c>
      <c r="J9" s="113"/>
      <c r="K9" s="114">
        <v>0.23</v>
      </c>
      <c r="L9" s="127"/>
      <c r="M9" s="112">
        <v>1</v>
      </c>
      <c r="N9" s="115"/>
      <c r="O9" s="114">
        <v>0.23</v>
      </c>
      <c r="P9" s="128"/>
    </row>
    <row r="10" spans="1:16" ht="13.5" thickBot="1" x14ac:dyDescent="0.25">
      <c r="A10" s="24">
        <v>7</v>
      </c>
      <c r="B10" s="121"/>
      <c r="C10" s="21" t="s">
        <v>15</v>
      </c>
      <c r="D10" s="24"/>
      <c r="E10" s="24" t="s">
        <v>17</v>
      </c>
      <c r="F10" s="24"/>
      <c r="G10" s="24"/>
      <c r="H10" s="24" t="s">
        <v>10</v>
      </c>
      <c r="I10" s="122">
        <v>1</v>
      </c>
      <c r="J10" s="123"/>
      <c r="K10" s="124">
        <v>0.23</v>
      </c>
      <c r="L10" s="129"/>
      <c r="M10" s="122">
        <v>1</v>
      </c>
      <c r="N10" s="125"/>
      <c r="O10" s="124">
        <v>0.23</v>
      </c>
      <c r="P10" s="126"/>
    </row>
    <row r="11" spans="1:16" ht="13.5" thickTop="1" x14ac:dyDescent="0.2">
      <c r="A11" s="10">
        <v>8</v>
      </c>
      <c r="B11" s="110">
        <v>3</v>
      </c>
      <c r="C11" s="7" t="s">
        <v>18</v>
      </c>
      <c r="D11" s="10" t="s">
        <v>19</v>
      </c>
      <c r="E11" s="10"/>
      <c r="F11" s="10"/>
      <c r="G11" s="10"/>
      <c r="H11" s="29" t="s">
        <v>10</v>
      </c>
      <c r="I11" s="112">
        <v>1</v>
      </c>
      <c r="J11" s="113"/>
      <c r="K11" s="114">
        <v>0.23</v>
      </c>
      <c r="L11" s="127"/>
      <c r="M11" s="112">
        <v>1</v>
      </c>
      <c r="N11" s="115"/>
      <c r="O11" s="114">
        <v>0.23</v>
      </c>
      <c r="P11" s="128"/>
    </row>
    <row r="12" spans="1:16" ht="13.5" thickBot="1" x14ac:dyDescent="0.25">
      <c r="A12" s="24">
        <v>9</v>
      </c>
      <c r="B12" s="121"/>
      <c r="C12" s="21" t="s">
        <v>18</v>
      </c>
      <c r="D12" s="24"/>
      <c r="E12" s="24" t="s">
        <v>20</v>
      </c>
      <c r="F12" s="24"/>
      <c r="G12" s="24"/>
      <c r="H12" s="30" t="s">
        <v>10</v>
      </c>
      <c r="I12" s="122">
        <v>1</v>
      </c>
      <c r="J12" s="123"/>
      <c r="K12" s="124">
        <v>0.23</v>
      </c>
      <c r="L12" s="129"/>
      <c r="M12" s="122">
        <v>1</v>
      </c>
      <c r="N12" s="125"/>
      <c r="O12" s="124">
        <v>0.23</v>
      </c>
      <c r="P12" s="126"/>
    </row>
    <row r="13" spans="1:16" ht="13.5" thickTop="1" x14ac:dyDescent="0.2">
      <c r="A13" s="10">
        <v>10</v>
      </c>
      <c r="B13" s="130">
        <v>4</v>
      </c>
      <c r="C13" s="31" t="s">
        <v>21</v>
      </c>
      <c r="D13" s="32" t="s">
        <v>22</v>
      </c>
      <c r="E13" s="33"/>
      <c r="F13" s="33"/>
      <c r="G13" s="33"/>
      <c r="H13" s="34" t="s">
        <v>10</v>
      </c>
      <c r="I13" s="112">
        <v>1</v>
      </c>
      <c r="J13" s="113"/>
      <c r="K13" s="114">
        <v>0.23</v>
      </c>
      <c r="L13" s="127"/>
      <c r="M13" s="112">
        <v>1</v>
      </c>
      <c r="N13" s="115"/>
      <c r="O13" s="114">
        <v>0.23</v>
      </c>
      <c r="P13" s="128"/>
    </row>
    <row r="14" spans="1:16" ht="13.5" thickBot="1" x14ac:dyDescent="0.25">
      <c r="A14" s="24">
        <v>11</v>
      </c>
      <c r="B14" s="131"/>
      <c r="C14" s="35" t="s">
        <v>21</v>
      </c>
      <c r="D14" s="36"/>
      <c r="E14" s="37" t="s">
        <v>23</v>
      </c>
      <c r="F14" s="37"/>
      <c r="G14" s="37"/>
      <c r="H14" s="38" t="s">
        <v>10</v>
      </c>
      <c r="I14" s="122">
        <v>1</v>
      </c>
      <c r="J14" s="123"/>
      <c r="K14" s="124">
        <v>0.23</v>
      </c>
      <c r="L14" s="129"/>
      <c r="M14" s="122">
        <v>1</v>
      </c>
      <c r="N14" s="125"/>
      <c r="O14" s="124">
        <v>0.23</v>
      </c>
      <c r="P14" s="126"/>
    </row>
    <row r="15" spans="1:16" ht="13.5" thickTop="1" x14ac:dyDescent="0.2">
      <c r="A15" s="10">
        <v>12</v>
      </c>
      <c r="B15" s="110">
        <v>5</v>
      </c>
      <c r="C15" s="7" t="s">
        <v>24</v>
      </c>
      <c r="D15" s="10" t="s">
        <v>25</v>
      </c>
      <c r="E15" s="10"/>
      <c r="F15" s="10"/>
      <c r="G15" s="10"/>
      <c r="H15" s="29" t="s">
        <v>10</v>
      </c>
      <c r="I15" s="112">
        <v>1</v>
      </c>
      <c r="J15" s="113"/>
      <c r="K15" s="114">
        <v>0.23</v>
      </c>
      <c r="L15" s="127"/>
      <c r="M15" s="112">
        <v>1</v>
      </c>
      <c r="N15" s="115"/>
      <c r="O15" s="114">
        <v>0.23</v>
      </c>
      <c r="P15" s="128"/>
    </row>
    <row r="16" spans="1:16" x14ac:dyDescent="0.2">
      <c r="A16" s="10">
        <v>13</v>
      </c>
      <c r="B16" s="42"/>
      <c r="C16" s="15" t="s">
        <v>24</v>
      </c>
      <c r="D16" s="17"/>
      <c r="E16" s="17"/>
      <c r="F16" s="17" t="s">
        <v>26</v>
      </c>
      <c r="G16" s="17"/>
      <c r="H16" s="39" t="s">
        <v>10</v>
      </c>
      <c r="I16" s="116">
        <v>1</v>
      </c>
      <c r="J16" s="117"/>
      <c r="K16" s="118">
        <v>0.23</v>
      </c>
      <c r="L16" s="132"/>
      <c r="M16" s="116">
        <v>1</v>
      </c>
      <c r="N16" s="119"/>
      <c r="O16" s="118">
        <v>0.23</v>
      </c>
      <c r="P16" s="120"/>
    </row>
    <row r="17" spans="1:16" x14ac:dyDescent="0.2">
      <c r="A17" s="17">
        <v>14</v>
      </c>
      <c r="B17" s="42"/>
      <c r="C17" s="15" t="s">
        <v>24</v>
      </c>
      <c r="D17" s="17"/>
      <c r="E17" s="17"/>
      <c r="F17" s="17" t="s">
        <v>27</v>
      </c>
      <c r="G17" s="17"/>
      <c r="H17" s="39" t="s">
        <v>10</v>
      </c>
      <c r="I17" s="116">
        <v>1</v>
      </c>
      <c r="J17" s="117"/>
      <c r="K17" s="118">
        <v>0.23</v>
      </c>
      <c r="L17" s="132"/>
      <c r="M17" s="116">
        <v>1</v>
      </c>
      <c r="N17" s="119"/>
      <c r="O17" s="118">
        <v>0.23</v>
      </c>
      <c r="P17" s="120"/>
    </row>
    <row r="18" spans="1:16" x14ac:dyDescent="0.2">
      <c r="A18" s="10">
        <v>15</v>
      </c>
      <c r="B18" s="42"/>
      <c r="C18" s="15" t="s">
        <v>24</v>
      </c>
      <c r="D18" s="17"/>
      <c r="E18" s="17"/>
      <c r="F18" s="17" t="s">
        <v>28</v>
      </c>
      <c r="G18" s="17"/>
      <c r="H18" s="39" t="s">
        <v>10</v>
      </c>
      <c r="I18" s="116">
        <v>1</v>
      </c>
      <c r="J18" s="117"/>
      <c r="K18" s="118">
        <v>0.23</v>
      </c>
      <c r="L18" s="132"/>
      <c r="M18" s="116">
        <v>1</v>
      </c>
      <c r="N18" s="119"/>
      <c r="O18" s="118">
        <v>0.23</v>
      </c>
      <c r="P18" s="120"/>
    </row>
    <row r="19" spans="1:16" ht="13.5" thickBot="1" x14ac:dyDescent="0.25">
      <c r="A19" s="24">
        <v>16</v>
      </c>
      <c r="B19" s="121"/>
      <c r="C19" s="21" t="s">
        <v>29</v>
      </c>
      <c r="D19" s="24"/>
      <c r="E19" s="24" t="s">
        <v>30</v>
      </c>
      <c r="F19" s="24"/>
      <c r="G19" s="24" t="str">
        <f>E19</f>
        <v>Zestaw DR-421CL</v>
      </c>
      <c r="H19" s="30" t="s">
        <v>10</v>
      </c>
      <c r="I19" s="122">
        <v>1</v>
      </c>
      <c r="J19" s="123"/>
      <c r="K19" s="124">
        <v>0.23</v>
      </c>
      <c r="L19" s="129"/>
      <c r="M19" s="122" t="s">
        <v>144</v>
      </c>
      <c r="N19" s="125" t="s">
        <v>144</v>
      </c>
      <c r="O19" s="124" t="s">
        <v>144</v>
      </c>
      <c r="P19" s="126" t="s">
        <v>144</v>
      </c>
    </row>
    <row r="20" spans="1:16" ht="13.5" thickTop="1" x14ac:dyDescent="0.2">
      <c r="A20" s="10">
        <v>17</v>
      </c>
      <c r="B20" s="110">
        <v>6</v>
      </c>
      <c r="C20" s="7" t="s">
        <v>31</v>
      </c>
      <c r="D20" s="10" t="s">
        <v>19</v>
      </c>
      <c r="E20" s="10"/>
      <c r="F20" s="10"/>
      <c r="G20" s="10"/>
      <c r="H20" s="10" t="s">
        <v>10</v>
      </c>
      <c r="I20" s="112">
        <v>1</v>
      </c>
      <c r="J20" s="113"/>
      <c r="K20" s="114">
        <v>0.23</v>
      </c>
      <c r="L20" s="127"/>
      <c r="M20" s="112">
        <v>1</v>
      </c>
      <c r="N20" s="115"/>
      <c r="O20" s="114">
        <v>0.23</v>
      </c>
      <c r="P20" s="128"/>
    </row>
    <row r="21" spans="1:16" ht="13.5" thickBot="1" x14ac:dyDescent="0.25">
      <c r="A21" s="24">
        <v>18</v>
      </c>
      <c r="B21" s="121"/>
      <c r="C21" s="21" t="s">
        <v>31</v>
      </c>
      <c r="D21" s="24"/>
      <c r="E21" s="24" t="s">
        <v>20</v>
      </c>
      <c r="F21" s="24"/>
      <c r="G21" s="24"/>
      <c r="H21" s="24" t="s">
        <v>10</v>
      </c>
      <c r="I21" s="122">
        <v>1</v>
      </c>
      <c r="J21" s="123"/>
      <c r="K21" s="124">
        <v>0.23</v>
      </c>
      <c r="L21" s="129"/>
      <c r="M21" s="122">
        <v>1</v>
      </c>
      <c r="N21" s="125"/>
      <c r="O21" s="124">
        <v>0.23</v>
      </c>
      <c r="P21" s="126"/>
    </row>
    <row r="22" spans="1:16" ht="13.5" thickTop="1" x14ac:dyDescent="0.2">
      <c r="A22" s="10">
        <v>19</v>
      </c>
      <c r="B22" s="110">
        <v>7</v>
      </c>
      <c r="C22" s="7" t="s">
        <v>32</v>
      </c>
      <c r="D22" s="10" t="s">
        <v>33</v>
      </c>
      <c r="E22" s="10"/>
      <c r="F22" s="10"/>
      <c r="G22" s="10"/>
      <c r="H22" s="10" t="s">
        <v>10</v>
      </c>
      <c r="I22" s="112">
        <v>1</v>
      </c>
      <c r="J22" s="113"/>
      <c r="K22" s="114">
        <v>0.23</v>
      </c>
      <c r="L22" s="127"/>
      <c r="M22" s="112">
        <v>1</v>
      </c>
      <c r="N22" s="115"/>
      <c r="O22" s="114">
        <v>0.23</v>
      </c>
      <c r="P22" s="128"/>
    </row>
    <row r="23" spans="1:16" ht="13.5" thickBot="1" x14ac:dyDescent="0.25">
      <c r="A23" s="24">
        <v>20</v>
      </c>
      <c r="B23" s="121"/>
      <c r="C23" s="21" t="s">
        <v>32</v>
      </c>
      <c r="D23" s="24"/>
      <c r="E23" s="24" t="s">
        <v>34</v>
      </c>
      <c r="F23" s="24"/>
      <c r="G23" s="24"/>
      <c r="H23" s="24" t="s">
        <v>10</v>
      </c>
      <c r="I23" s="122">
        <v>1</v>
      </c>
      <c r="J23" s="123"/>
      <c r="K23" s="124">
        <v>0.23</v>
      </c>
      <c r="L23" s="129"/>
      <c r="M23" s="122">
        <v>1</v>
      </c>
      <c r="N23" s="125"/>
      <c r="O23" s="124">
        <v>0.23</v>
      </c>
      <c r="P23" s="126"/>
    </row>
    <row r="24" spans="1:16" ht="13.5" thickTop="1" x14ac:dyDescent="0.2">
      <c r="A24" s="10">
        <v>21</v>
      </c>
      <c r="B24" s="130">
        <v>8</v>
      </c>
      <c r="C24" s="40" t="s">
        <v>35</v>
      </c>
      <c r="D24" s="33" t="s">
        <v>36</v>
      </c>
      <c r="E24" s="33"/>
      <c r="F24" s="33"/>
      <c r="G24" s="33"/>
      <c r="H24" s="33" t="s">
        <v>10</v>
      </c>
      <c r="I24" s="112">
        <v>1</v>
      </c>
      <c r="J24" s="113"/>
      <c r="K24" s="114">
        <v>0.23</v>
      </c>
      <c r="L24" s="127"/>
      <c r="M24" s="112">
        <v>1</v>
      </c>
      <c r="N24" s="115"/>
      <c r="O24" s="114">
        <v>0.23</v>
      </c>
      <c r="P24" s="128"/>
    </row>
    <row r="25" spans="1:16" x14ac:dyDescent="0.2">
      <c r="A25" s="17">
        <v>22</v>
      </c>
      <c r="B25" s="42"/>
      <c r="C25" s="15" t="s">
        <v>35</v>
      </c>
      <c r="D25" s="17"/>
      <c r="E25" s="17"/>
      <c r="F25" s="17" t="s">
        <v>37</v>
      </c>
      <c r="G25" s="17"/>
      <c r="H25" s="17" t="s">
        <v>10</v>
      </c>
      <c r="I25" s="116">
        <v>1</v>
      </c>
      <c r="J25" s="117"/>
      <c r="K25" s="118">
        <v>0.23</v>
      </c>
      <c r="L25" s="132"/>
      <c r="M25" s="116">
        <v>1</v>
      </c>
      <c r="N25" s="119"/>
      <c r="O25" s="118">
        <v>0.23</v>
      </c>
      <c r="P25" s="120"/>
    </row>
    <row r="26" spans="1:16" x14ac:dyDescent="0.2">
      <c r="A26" s="10">
        <v>23</v>
      </c>
      <c r="B26" s="17"/>
      <c r="C26" s="15" t="s">
        <v>35</v>
      </c>
      <c r="D26" s="41"/>
      <c r="E26" s="41"/>
      <c r="F26" s="17" t="s">
        <v>38</v>
      </c>
      <c r="G26" s="41"/>
      <c r="H26" s="17" t="s">
        <v>10</v>
      </c>
      <c r="I26" s="116">
        <v>1</v>
      </c>
      <c r="J26" s="117"/>
      <c r="K26" s="118">
        <v>0.23</v>
      </c>
      <c r="L26" s="132"/>
      <c r="M26" s="116">
        <v>1</v>
      </c>
      <c r="N26" s="119"/>
      <c r="O26" s="118">
        <v>0.23</v>
      </c>
      <c r="P26" s="120"/>
    </row>
    <row r="27" spans="1:16" x14ac:dyDescent="0.2">
      <c r="A27" s="17">
        <v>24</v>
      </c>
      <c r="B27" s="110"/>
      <c r="C27" s="15" t="s">
        <v>35</v>
      </c>
      <c r="D27" s="42"/>
      <c r="E27" s="15"/>
      <c r="F27" s="17" t="s">
        <v>39</v>
      </c>
      <c r="G27" s="17"/>
      <c r="H27" s="17" t="s">
        <v>10</v>
      </c>
      <c r="I27" s="116">
        <v>1</v>
      </c>
      <c r="J27" s="117"/>
      <c r="K27" s="118">
        <v>0.23</v>
      </c>
      <c r="L27" s="132"/>
      <c r="M27" s="116">
        <v>1</v>
      </c>
      <c r="N27" s="119"/>
      <c r="O27" s="118">
        <v>0.23</v>
      </c>
      <c r="P27" s="120"/>
    </row>
    <row r="28" spans="1:16" ht="13.5" thickBot="1" x14ac:dyDescent="0.25">
      <c r="A28" s="24">
        <v>25</v>
      </c>
      <c r="B28" s="131"/>
      <c r="C28" s="35" t="s">
        <v>40</v>
      </c>
      <c r="D28" s="37"/>
      <c r="E28" s="37" t="s">
        <v>304</v>
      </c>
      <c r="F28" s="37"/>
      <c r="G28" s="37" t="s">
        <v>304</v>
      </c>
      <c r="H28" s="37" t="s">
        <v>10</v>
      </c>
      <c r="I28" s="122">
        <v>1</v>
      </c>
      <c r="J28" s="123"/>
      <c r="K28" s="124">
        <v>0.23</v>
      </c>
      <c r="L28" s="129"/>
      <c r="M28" s="122">
        <v>1</v>
      </c>
      <c r="N28" s="125"/>
      <c r="O28" s="124">
        <v>0.23</v>
      </c>
      <c r="P28" s="126"/>
    </row>
    <row r="29" spans="1:16" ht="13.5" thickTop="1" x14ac:dyDescent="0.2">
      <c r="A29" s="10">
        <v>26</v>
      </c>
      <c r="B29" s="110">
        <v>9</v>
      </c>
      <c r="C29" s="7" t="s">
        <v>41</v>
      </c>
      <c r="D29" s="10" t="s">
        <v>42</v>
      </c>
      <c r="E29" s="10"/>
      <c r="F29" s="10"/>
      <c r="G29" s="10"/>
      <c r="H29" s="10" t="s">
        <v>10</v>
      </c>
      <c r="I29" s="112">
        <v>1</v>
      </c>
      <c r="J29" s="113"/>
      <c r="K29" s="114">
        <v>0.23</v>
      </c>
      <c r="L29" s="127"/>
      <c r="M29" s="112">
        <v>1</v>
      </c>
      <c r="N29" s="115"/>
      <c r="O29" s="114">
        <v>0.23</v>
      </c>
      <c r="P29" s="128"/>
    </row>
    <row r="30" spans="1:16" x14ac:dyDescent="0.2">
      <c r="A30" s="10">
        <v>27</v>
      </c>
      <c r="B30" s="110"/>
      <c r="C30" s="7" t="s">
        <v>41</v>
      </c>
      <c r="D30" s="10"/>
      <c r="E30" s="10"/>
      <c r="F30" s="10" t="s">
        <v>43</v>
      </c>
      <c r="G30" s="10"/>
      <c r="H30" s="10" t="s">
        <v>10</v>
      </c>
      <c r="I30" s="116">
        <v>1</v>
      </c>
      <c r="J30" s="117"/>
      <c r="K30" s="118">
        <v>0.23</v>
      </c>
      <c r="L30" s="132"/>
      <c r="M30" s="116">
        <v>1</v>
      </c>
      <c r="N30" s="119"/>
      <c r="O30" s="118">
        <v>0.23</v>
      </c>
      <c r="P30" s="120"/>
    </row>
    <row r="31" spans="1:16" x14ac:dyDescent="0.2">
      <c r="A31" s="17">
        <v>28</v>
      </c>
      <c r="B31" s="110"/>
      <c r="C31" s="7" t="s">
        <v>41</v>
      </c>
      <c r="D31" s="10"/>
      <c r="E31" s="10"/>
      <c r="F31" s="10" t="s">
        <v>44</v>
      </c>
      <c r="G31" s="10"/>
      <c r="H31" s="10" t="s">
        <v>10</v>
      </c>
      <c r="I31" s="116">
        <v>1</v>
      </c>
      <c r="J31" s="117"/>
      <c r="K31" s="118">
        <v>0.23</v>
      </c>
      <c r="L31" s="132"/>
      <c r="M31" s="116">
        <v>1</v>
      </c>
      <c r="N31" s="119"/>
      <c r="O31" s="118">
        <v>0.23</v>
      </c>
      <c r="P31" s="120"/>
    </row>
    <row r="32" spans="1:16" x14ac:dyDescent="0.2">
      <c r="A32" s="10">
        <v>29</v>
      </c>
      <c r="B32" s="110"/>
      <c r="C32" s="7" t="s">
        <v>41</v>
      </c>
      <c r="D32" s="10"/>
      <c r="E32" s="10"/>
      <c r="F32" s="10" t="s">
        <v>45</v>
      </c>
      <c r="G32" s="10"/>
      <c r="H32" s="10" t="s">
        <v>10</v>
      </c>
      <c r="I32" s="116">
        <v>1</v>
      </c>
      <c r="J32" s="117"/>
      <c r="K32" s="118">
        <v>0.23</v>
      </c>
      <c r="L32" s="132"/>
      <c r="M32" s="116">
        <v>1</v>
      </c>
      <c r="N32" s="119"/>
      <c r="O32" s="118">
        <v>0.23</v>
      </c>
      <c r="P32" s="120"/>
    </row>
    <row r="33" spans="1:16" ht="13.5" thickBot="1" x14ac:dyDescent="0.25">
      <c r="A33" s="24">
        <v>30</v>
      </c>
      <c r="B33" s="121"/>
      <c r="C33" s="21" t="s">
        <v>41</v>
      </c>
      <c r="D33" s="24"/>
      <c r="E33" s="24" t="s">
        <v>46</v>
      </c>
      <c r="F33" s="24"/>
      <c r="G33" s="24" t="str">
        <f>E33</f>
        <v>Zestaw DR-320CL</v>
      </c>
      <c r="H33" s="24" t="s">
        <v>10</v>
      </c>
      <c r="I33" s="122">
        <v>1</v>
      </c>
      <c r="J33" s="123"/>
      <c r="K33" s="124">
        <v>0.23</v>
      </c>
      <c r="L33" s="129"/>
      <c r="M33" s="122">
        <v>1</v>
      </c>
      <c r="N33" s="125"/>
      <c r="O33" s="124">
        <v>0.23</v>
      </c>
      <c r="P33" s="126"/>
    </row>
    <row r="34" spans="1:16" ht="13.5" thickTop="1" x14ac:dyDescent="0.2">
      <c r="A34" s="10">
        <v>31</v>
      </c>
      <c r="B34" s="110">
        <v>10</v>
      </c>
      <c r="C34" s="7" t="s">
        <v>47</v>
      </c>
      <c r="D34" s="10" t="s">
        <v>16</v>
      </c>
      <c r="E34" s="10"/>
      <c r="F34" s="10"/>
      <c r="G34" s="10"/>
      <c r="H34" s="10" t="s">
        <v>10</v>
      </c>
      <c r="I34" s="112">
        <v>1</v>
      </c>
      <c r="J34" s="113"/>
      <c r="K34" s="114">
        <v>0.23</v>
      </c>
      <c r="L34" s="127"/>
      <c r="M34" s="112">
        <v>1</v>
      </c>
      <c r="N34" s="115"/>
      <c r="O34" s="114">
        <v>0.23</v>
      </c>
      <c r="P34" s="128"/>
    </row>
    <row r="35" spans="1:16" ht="13.5" thickBot="1" x14ac:dyDescent="0.25">
      <c r="A35" s="24">
        <v>32</v>
      </c>
      <c r="B35" s="121"/>
      <c r="C35" s="21" t="s">
        <v>47</v>
      </c>
      <c r="D35" s="24"/>
      <c r="E35" s="24" t="s">
        <v>17</v>
      </c>
      <c r="F35" s="24"/>
      <c r="G35" s="24"/>
      <c r="H35" s="24" t="s">
        <v>10</v>
      </c>
      <c r="I35" s="122">
        <v>1</v>
      </c>
      <c r="J35" s="123"/>
      <c r="K35" s="124">
        <v>0.23</v>
      </c>
      <c r="L35" s="129"/>
      <c r="M35" s="122">
        <v>1</v>
      </c>
      <c r="N35" s="125"/>
      <c r="O35" s="124">
        <v>0.23</v>
      </c>
      <c r="P35" s="126"/>
    </row>
    <row r="36" spans="1:16" ht="13.5" thickTop="1" x14ac:dyDescent="0.2">
      <c r="A36" s="10">
        <v>33</v>
      </c>
      <c r="B36" s="110">
        <v>11</v>
      </c>
      <c r="C36" s="7" t="s">
        <v>48</v>
      </c>
      <c r="D36" s="10" t="s">
        <v>22</v>
      </c>
      <c r="E36" s="10"/>
      <c r="F36" s="10"/>
      <c r="G36" s="10"/>
      <c r="H36" s="29" t="s">
        <v>10</v>
      </c>
      <c r="I36" s="112">
        <v>1</v>
      </c>
      <c r="J36" s="113"/>
      <c r="K36" s="114">
        <v>0.23</v>
      </c>
      <c r="L36" s="127"/>
      <c r="M36" s="112">
        <v>1</v>
      </c>
      <c r="N36" s="115"/>
      <c r="O36" s="114">
        <v>0.23</v>
      </c>
      <c r="P36" s="128"/>
    </row>
    <row r="37" spans="1:16" ht="13.5" thickBot="1" x14ac:dyDescent="0.25">
      <c r="A37" s="24">
        <v>34</v>
      </c>
      <c r="B37" s="121"/>
      <c r="C37" s="21" t="s">
        <v>48</v>
      </c>
      <c r="D37" s="24"/>
      <c r="E37" s="24" t="s">
        <v>23</v>
      </c>
      <c r="F37" s="24"/>
      <c r="G37" s="24"/>
      <c r="H37" s="30" t="s">
        <v>10</v>
      </c>
      <c r="I37" s="122">
        <v>1</v>
      </c>
      <c r="J37" s="123"/>
      <c r="K37" s="124">
        <v>0.23</v>
      </c>
      <c r="L37" s="129"/>
      <c r="M37" s="122">
        <v>1</v>
      </c>
      <c r="N37" s="125"/>
      <c r="O37" s="124">
        <v>0.23</v>
      </c>
      <c r="P37" s="126"/>
    </row>
    <row r="38" spans="1:16" ht="13.5" thickTop="1" x14ac:dyDescent="0.2">
      <c r="A38" s="10">
        <v>35</v>
      </c>
      <c r="B38" s="130">
        <v>12</v>
      </c>
      <c r="C38" s="31" t="s">
        <v>49</v>
      </c>
      <c r="D38" s="10" t="s">
        <v>22</v>
      </c>
      <c r="E38" s="33"/>
      <c r="F38" s="33"/>
      <c r="G38" s="33"/>
      <c r="H38" s="33" t="s">
        <v>10</v>
      </c>
      <c r="I38" s="112">
        <v>1</v>
      </c>
      <c r="J38" s="113"/>
      <c r="K38" s="114">
        <v>0.23</v>
      </c>
      <c r="L38" s="127"/>
      <c r="M38" s="112">
        <v>3</v>
      </c>
      <c r="N38" s="115"/>
      <c r="O38" s="114">
        <v>0.23</v>
      </c>
      <c r="P38" s="128"/>
    </row>
    <row r="39" spans="1:16" ht="14.25" customHeight="1" thickBot="1" x14ac:dyDescent="0.25">
      <c r="A39" s="24">
        <v>36</v>
      </c>
      <c r="B39" s="121"/>
      <c r="C39" s="21" t="s">
        <v>49</v>
      </c>
      <c r="D39" s="24"/>
      <c r="E39" s="24" t="s">
        <v>23</v>
      </c>
      <c r="F39" s="24"/>
      <c r="G39" s="24"/>
      <c r="H39" s="24" t="s">
        <v>10</v>
      </c>
      <c r="I39" s="122">
        <v>1</v>
      </c>
      <c r="J39" s="123"/>
      <c r="K39" s="124">
        <v>0.23</v>
      </c>
      <c r="L39" s="129"/>
      <c r="M39" s="122">
        <v>1</v>
      </c>
      <c r="N39" s="125"/>
      <c r="O39" s="124">
        <v>0.23</v>
      </c>
      <c r="P39" s="126"/>
    </row>
    <row r="40" spans="1:16" s="198" customFormat="1" ht="13.5" thickTop="1" x14ac:dyDescent="0.2">
      <c r="A40" s="68">
        <v>37</v>
      </c>
      <c r="B40" s="150">
        <v>13</v>
      </c>
      <c r="C40" s="67" t="s">
        <v>277</v>
      </c>
      <c r="D40" s="248" t="s">
        <v>281</v>
      </c>
      <c r="E40" s="68"/>
      <c r="F40" s="68"/>
      <c r="G40" s="68"/>
      <c r="H40" s="68" t="s">
        <v>10</v>
      </c>
      <c r="I40" s="112">
        <v>1</v>
      </c>
      <c r="J40" s="249"/>
      <c r="K40" s="152">
        <v>0.23</v>
      </c>
      <c r="L40" s="153"/>
      <c r="M40" s="112">
        <v>1</v>
      </c>
      <c r="N40" s="250"/>
      <c r="O40" s="152">
        <v>0.23</v>
      </c>
      <c r="P40" s="128"/>
    </row>
    <row r="41" spans="1:16" s="198" customFormat="1" ht="13.5" thickBot="1" x14ac:dyDescent="0.25">
      <c r="A41" s="71">
        <v>38</v>
      </c>
      <c r="B41" s="155"/>
      <c r="C41" s="70" t="s">
        <v>277</v>
      </c>
      <c r="D41" s="251"/>
      <c r="E41" s="71" t="s">
        <v>282</v>
      </c>
      <c r="F41" s="71"/>
      <c r="G41" s="71"/>
      <c r="H41" s="71" t="s">
        <v>10</v>
      </c>
      <c r="I41" s="122">
        <v>1</v>
      </c>
      <c r="J41" s="252"/>
      <c r="K41" s="157">
        <v>0.23</v>
      </c>
      <c r="L41" s="158"/>
      <c r="M41" s="122">
        <v>1</v>
      </c>
      <c r="N41" s="253"/>
      <c r="O41" s="157">
        <v>0.23</v>
      </c>
      <c r="P41" s="126"/>
    </row>
    <row r="42" spans="1:16" s="198" customFormat="1" ht="13.5" thickTop="1" x14ac:dyDescent="0.2">
      <c r="A42" s="68">
        <v>39</v>
      </c>
      <c r="B42" s="150">
        <v>14</v>
      </c>
      <c r="C42" s="67" t="s">
        <v>278</v>
      </c>
      <c r="D42" s="68" t="s">
        <v>283</v>
      </c>
      <c r="E42" s="68" t="s">
        <v>293</v>
      </c>
      <c r="F42" s="68"/>
      <c r="G42" s="68"/>
      <c r="H42" s="68" t="s">
        <v>10</v>
      </c>
      <c r="I42" s="112">
        <v>1</v>
      </c>
      <c r="J42" s="254"/>
      <c r="K42" s="152">
        <v>0.23</v>
      </c>
      <c r="L42" s="153"/>
      <c r="M42" s="112">
        <v>1</v>
      </c>
      <c r="N42" s="255"/>
      <c r="O42" s="152">
        <v>0.23</v>
      </c>
      <c r="P42" s="128"/>
    </row>
    <row r="43" spans="1:16" s="198" customFormat="1" x14ac:dyDescent="0.2">
      <c r="A43" s="256">
        <v>40</v>
      </c>
      <c r="B43" s="257"/>
      <c r="C43" s="258" t="s">
        <v>278</v>
      </c>
      <c r="D43" s="256"/>
      <c r="E43" s="256"/>
      <c r="F43" s="256" t="s">
        <v>284</v>
      </c>
      <c r="G43" s="256"/>
      <c r="H43" s="256" t="s">
        <v>10</v>
      </c>
      <c r="I43" s="116">
        <v>1</v>
      </c>
      <c r="J43" s="259"/>
      <c r="K43" s="260">
        <v>0.23</v>
      </c>
      <c r="L43" s="261"/>
      <c r="M43" s="116">
        <v>1</v>
      </c>
      <c r="N43" s="262"/>
      <c r="O43" s="260">
        <v>0.23</v>
      </c>
      <c r="P43" s="120"/>
    </row>
    <row r="44" spans="1:16" s="198" customFormat="1" x14ac:dyDescent="0.2">
      <c r="A44" s="256">
        <v>41</v>
      </c>
      <c r="B44" s="257"/>
      <c r="C44" s="258" t="s">
        <v>278</v>
      </c>
      <c r="D44" s="256"/>
      <c r="E44" s="256"/>
      <c r="F44" s="256" t="s">
        <v>285</v>
      </c>
      <c r="G44" s="256"/>
      <c r="H44" s="256" t="s">
        <v>10</v>
      </c>
      <c r="I44" s="116">
        <v>1</v>
      </c>
      <c r="J44" s="259"/>
      <c r="K44" s="260">
        <v>0.23</v>
      </c>
      <c r="L44" s="261"/>
      <c r="M44" s="116">
        <v>1</v>
      </c>
      <c r="N44" s="262"/>
      <c r="O44" s="260">
        <v>0.23</v>
      </c>
      <c r="P44" s="120"/>
    </row>
    <row r="45" spans="1:16" s="198" customFormat="1" ht="13.5" thickBot="1" x14ac:dyDescent="0.25">
      <c r="A45" s="71">
        <v>42</v>
      </c>
      <c r="B45" s="155"/>
      <c r="C45" s="70" t="s">
        <v>278</v>
      </c>
      <c r="D45" s="251"/>
      <c r="E45" s="71"/>
      <c r="F45" s="71" t="s">
        <v>286</v>
      </c>
      <c r="G45" s="71" t="s">
        <v>292</v>
      </c>
      <c r="H45" s="71" t="s">
        <v>10</v>
      </c>
      <c r="I45" s="122">
        <v>1</v>
      </c>
      <c r="J45" s="252"/>
      <c r="K45" s="157">
        <v>0.23</v>
      </c>
      <c r="L45" s="158"/>
      <c r="M45" s="122">
        <v>1</v>
      </c>
      <c r="N45" s="253"/>
      <c r="O45" s="157">
        <v>0.23</v>
      </c>
      <c r="P45" s="126"/>
    </row>
    <row r="46" spans="1:16" ht="13.5" thickTop="1" x14ac:dyDescent="0.2">
      <c r="A46" s="10">
        <v>37</v>
      </c>
      <c r="B46" s="110">
        <v>15</v>
      </c>
      <c r="C46" s="7" t="s">
        <v>50</v>
      </c>
      <c r="D46" s="46" t="s">
        <v>51</v>
      </c>
      <c r="E46" s="10"/>
      <c r="F46" s="10"/>
      <c r="G46" s="10"/>
      <c r="H46" s="10" t="s">
        <v>10</v>
      </c>
      <c r="I46" s="112">
        <v>1</v>
      </c>
      <c r="J46" s="113"/>
      <c r="K46" s="114">
        <v>0.23</v>
      </c>
      <c r="L46" s="127"/>
      <c r="M46" s="112">
        <v>1</v>
      </c>
      <c r="N46" s="115"/>
      <c r="O46" s="114">
        <v>0.23</v>
      </c>
      <c r="P46" s="128"/>
    </row>
    <row r="47" spans="1:16" ht="13.5" thickBot="1" x14ac:dyDescent="0.25">
      <c r="A47" s="24">
        <v>38</v>
      </c>
      <c r="B47" s="121"/>
      <c r="C47" s="21" t="s">
        <v>50</v>
      </c>
      <c r="D47" s="24"/>
      <c r="E47" s="24"/>
      <c r="F47" s="47" t="s">
        <v>52</v>
      </c>
      <c r="G47" s="24"/>
      <c r="H47" s="24" t="s">
        <v>10</v>
      </c>
      <c r="I47" s="122">
        <v>1</v>
      </c>
      <c r="J47" s="123"/>
      <c r="K47" s="124">
        <v>0.23</v>
      </c>
      <c r="L47" s="129"/>
      <c r="M47" s="122">
        <v>2</v>
      </c>
      <c r="N47" s="125"/>
      <c r="O47" s="124">
        <v>0.23</v>
      </c>
      <c r="P47" s="126"/>
    </row>
    <row r="48" spans="1:16" ht="13.5" thickTop="1" x14ac:dyDescent="0.2">
      <c r="A48" s="10">
        <v>39</v>
      </c>
      <c r="B48" s="110">
        <v>16</v>
      </c>
      <c r="C48" s="7" t="s">
        <v>53</v>
      </c>
      <c r="D48" s="46" t="s">
        <v>54</v>
      </c>
      <c r="E48" s="10"/>
      <c r="F48" s="10"/>
      <c r="G48" s="10"/>
      <c r="H48" s="29" t="s">
        <v>10</v>
      </c>
      <c r="I48" s="112">
        <v>5</v>
      </c>
      <c r="J48" s="113"/>
      <c r="K48" s="114">
        <v>0.23</v>
      </c>
      <c r="L48" s="127"/>
      <c r="M48" s="112">
        <v>2</v>
      </c>
      <c r="N48" s="115"/>
      <c r="O48" s="114">
        <v>0.23</v>
      </c>
      <c r="P48" s="128"/>
    </row>
    <row r="49" spans="1:16" ht="13.5" thickBot="1" x14ac:dyDescent="0.25">
      <c r="A49" s="24">
        <v>40</v>
      </c>
      <c r="B49" s="121"/>
      <c r="C49" s="21" t="s">
        <v>53</v>
      </c>
      <c r="D49" s="24"/>
      <c r="E49" s="24"/>
      <c r="F49" s="23" t="s">
        <v>55</v>
      </c>
      <c r="G49" s="24"/>
      <c r="H49" s="30" t="s">
        <v>10</v>
      </c>
      <c r="I49" s="122">
        <v>1</v>
      </c>
      <c r="J49" s="123"/>
      <c r="K49" s="124">
        <v>0.23</v>
      </c>
      <c r="L49" s="129"/>
      <c r="M49" s="122">
        <v>1</v>
      </c>
      <c r="N49" s="125"/>
      <c r="O49" s="124">
        <v>0.23</v>
      </c>
      <c r="P49" s="126"/>
    </row>
    <row r="50" spans="1:16" ht="13.5" thickTop="1" x14ac:dyDescent="0.2">
      <c r="A50" s="10">
        <v>41</v>
      </c>
      <c r="B50" s="110">
        <v>17</v>
      </c>
      <c r="C50" s="7" t="s">
        <v>56</v>
      </c>
      <c r="D50" s="48" t="s">
        <v>57</v>
      </c>
      <c r="E50" s="10"/>
      <c r="F50" s="9"/>
      <c r="G50" s="10"/>
      <c r="H50" s="29" t="s">
        <v>10</v>
      </c>
      <c r="I50" s="112">
        <v>1</v>
      </c>
      <c r="J50" s="113"/>
      <c r="K50" s="114">
        <v>0.23</v>
      </c>
      <c r="L50" s="127"/>
      <c r="M50" s="112">
        <v>1</v>
      </c>
      <c r="N50" s="115"/>
      <c r="O50" s="114">
        <v>0.23</v>
      </c>
      <c r="P50" s="128"/>
    </row>
    <row r="51" spans="1:16" ht="13.5" thickBot="1" x14ac:dyDescent="0.25">
      <c r="A51" s="24">
        <v>42</v>
      </c>
      <c r="B51" s="121"/>
      <c r="C51" s="21" t="s">
        <v>56</v>
      </c>
      <c r="D51" s="49"/>
      <c r="E51" s="24"/>
      <c r="F51" s="49" t="s">
        <v>58</v>
      </c>
      <c r="G51" s="24"/>
      <c r="H51" s="30" t="s">
        <v>10</v>
      </c>
      <c r="I51" s="122">
        <v>1</v>
      </c>
      <c r="J51" s="123"/>
      <c r="K51" s="124">
        <v>0.23</v>
      </c>
      <c r="L51" s="129"/>
      <c r="M51" s="122">
        <v>1</v>
      </c>
      <c r="N51" s="125"/>
      <c r="O51" s="124">
        <v>0.23</v>
      </c>
      <c r="P51" s="126"/>
    </row>
    <row r="52" spans="1:16" ht="14.25" thickTop="1" thickBot="1" x14ac:dyDescent="0.25">
      <c r="A52" s="52">
        <v>43</v>
      </c>
      <c r="B52" s="133">
        <v>18</v>
      </c>
      <c r="C52" s="50" t="s">
        <v>59</v>
      </c>
      <c r="D52" s="51" t="s">
        <v>60</v>
      </c>
      <c r="E52" s="52"/>
      <c r="F52" s="52"/>
      <c r="G52" s="52"/>
      <c r="H52" s="52" t="s">
        <v>10</v>
      </c>
      <c r="I52" s="134">
        <v>1</v>
      </c>
      <c r="J52" s="135"/>
      <c r="K52" s="136">
        <v>0.23</v>
      </c>
      <c r="L52" s="137"/>
      <c r="M52" s="134">
        <v>2</v>
      </c>
      <c r="N52" s="138"/>
      <c r="O52" s="136">
        <v>0.23</v>
      </c>
      <c r="P52" s="139"/>
    </row>
    <row r="53" spans="1:16" ht="13.5" thickTop="1" x14ac:dyDescent="0.2">
      <c r="A53" s="10">
        <v>44</v>
      </c>
      <c r="B53" s="110">
        <v>19</v>
      </c>
      <c r="C53" s="7" t="s">
        <v>61</v>
      </c>
      <c r="D53" s="56" t="s">
        <v>62</v>
      </c>
      <c r="E53" s="10"/>
      <c r="F53" s="10"/>
      <c r="G53" s="10"/>
      <c r="H53" s="10" t="s">
        <v>10</v>
      </c>
      <c r="I53" s="112">
        <v>1</v>
      </c>
      <c r="J53" s="113"/>
      <c r="K53" s="114">
        <v>0.23</v>
      </c>
      <c r="L53" s="127"/>
      <c r="M53" s="112">
        <v>2</v>
      </c>
      <c r="N53" s="115"/>
      <c r="O53" s="114">
        <v>0.23</v>
      </c>
      <c r="P53" s="128"/>
    </row>
    <row r="54" spans="1:16" x14ac:dyDescent="0.2">
      <c r="A54" s="17">
        <v>45</v>
      </c>
      <c r="B54" s="42"/>
      <c r="C54" s="15" t="s">
        <v>61</v>
      </c>
      <c r="D54" s="57"/>
      <c r="E54" s="17"/>
      <c r="F54" s="58" t="s">
        <v>63</v>
      </c>
      <c r="G54" s="17"/>
      <c r="H54" s="17" t="s">
        <v>10</v>
      </c>
      <c r="I54" s="116">
        <v>1</v>
      </c>
      <c r="J54" s="117"/>
      <c r="K54" s="118">
        <v>0.23</v>
      </c>
      <c r="L54" s="132"/>
      <c r="M54" s="116">
        <v>1</v>
      </c>
      <c r="N54" s="119"/>
      <c r="O54" s="118">
        <v>0.23</v>
      </c>
      <c r="P54" s="120"/>
    </row>
    <row r="55" spans="1:16" x14ac:dyDescent="0.2">
      <c r="A55" s="10">
        <v>46</v>
      </c>
      <c r="B55" s="42"/>
      <c r="C55" s="15" t="s">
        <v>61</v>
      </c>
      <c r="D55" s="57"/>
      <c r="E55" s="17"/>
      <c r="F55" s="58" t="s">
        <v>64</v>
      </c>
      <c r="G55" s="17"/>
      <c r="H55" s="17" t="s">
        <v>10</v>
      </c>
      <c r="I55" s="116">
        <v>1</v>
      </c>
      <c r="J55" s="117"/>
      <c r="K55" s="118">
        <v>0.23</v>
      </c>
      <c r="L55" s="132"/>
      <c r="M55" s="116">
        <v>1</v>
      </c>
      <c r="N55" s="119"/>
      <c r="O55" s="118">
        <v>0.23</v>
      </c>
      <c r="P55" s="120"/>
    </row>
    <row r="56" spans="1:16" x14ac:dyDescent="0.2">
      <c r="A56" s="17">
        <v>47</v>
      </c>
      <c r="B56" s="42"/>
      <c r="C56" s="15" t="s">
        <v>61</v>
      </c>
      <c r="D56" s="57"/>
      <c r="E56" s="17"/>
      <c r="F56" s="56" t="s">
        <v>65</v>
      </c>
      <c r="G56" s="17"/>
      <c r="H56" s="17" t="s">
        <v>10</v>
      </c>
      <c r="I56" s="116">
        <v>1</v>
      </c>
      <c r="J56" s="117"/>
      <c r="K56" s="118">
        <v>0.23</v>
      </c>
      <c r="L56" s="132"/>
      <c r="M56" s="116">
        <v>1</v>
      </c>
      <c r="N56" s="119"/>
      <c r="O56" s="118">
        <v>0.23</v>
      </c>
      <c r="P56" s="120"/>
    </row>
    <row r="57" spans="1:16" ht="13.5" thickBot="1" x14ac:dyDescent="0.25">
      <c r="A57" s="24">
        <v>48</v>
      </c>
      <c r="B57" s="121"/>
      <c r="C57" s="21" t="s">
        <v>61</v>
      </c>
      <c r="D57" s="23"/>
      <c r="E57" s="49" t="s">
        <v>66</v>
      </c>
      <c r="F57" s="24"/>
      <c r="G57" s="24"/>
      <c r="H57" s="24" t="s">
        <v>10</v>
      </c>
      <c r="I57" s="122">
        <v>1</v>
      </c>
      <c r="J57" s="123"/>
      <c r="K57" s="124">
        <v>0.23</v>
      </c>
      <c r="L57" s="129"/>
      <c r="M57" s="122">
        <v>1</v>
      </c>
      <c r="N57" s="125"/>
      <c r="O57" s="124">
        <v>0.23</v>
      </c>
      <c r="P57" s="126"/>
    </row>
    <row r="58" spans="1:16" ht="14.25" thickTop="1" thickBot="1" x14ac:dyDescent="0.25">
      <c r="A58" s="52">
        <v>49</v>
      </c>
      <c r="B58" s="133">
        <v>20</v>
      </c>
      <c r="C58" s="50" t="s">
        <v>67</v>
      </c>
      <c r="D58" s="52" t="s">
        <v>68</v>
      </c>
      <c r="E58" s="140"/>
      <c r="F58" s="52"/>
      <c r="G58" s="52"/>
      <c r="H58" s="59" t="s">
        <v>10</v>
      </c>
      <c r="I58" s="134">
        <v>1</v>
      </c>
      <c r="J58" s="135"/>
      <c r="K58" s="136">
        <v>0.23</v>
      </c>
      <c r="L58" s="137"/>
      <c r="M58" s="134">
        <v>2</v>
      </c>
      <c r="N58" s="138"/>
      <c r="O58" s="136">
        <v>0.23</v>
      </c>
      <c r="P58" s="139"/>
    </row>
    <row r="59" spans="1:16" ht="14.25" thickTop="1" thickBot="1" x14ac:dyDescent="0.25">
      <c r="A59" s="52">
        <v>50</v>
      </c>
      <c r="B59" s="133">
        <v>21</v>
      </c>
      <c r="C59" s="50" t="s">
        <v>69</v>
      </c>
      <c r="D59" s="52" t="s">
        <v>70</v>
      </c>
      <c r="E59" s="52"/>
      <c r="F59" s="52"/>
      <c r="G59" s="52"/>
      <c r="H59" s="59" t="s">
        <v>10</v>
      </c>
      <c r="I59" s="134">
        <v>1</v>
      </c>
      <c r="J59" s="135"/>
      <c r="K59" s="136">
        <v>0.23</v>
      </c>
      <c r="L59" s="137"/>
      <c r="M59" s="134">
        <v>1</v>
      </c>
      <c r="N59" s="138"/>
      <c r="O59" s="136">
        <v>0.23</v>
      </c>
      <c r="P59" s="139"/>
    </row>
    <row r="60" spans="1:16" ht="14.25" thickTop="1" thickBot="1" x14ac:dyDescent="0.25">
      <c r="A60" s="52">
        <v>51</v>
      </c>
      <c r="B60" s="133">
        <v>22</v>
      </c>
      <c r="C60" s="50" t="s">
        <v>71</v>
      </c>
      <c r="D60" s="51" t="s">
        <v>72</v>
      </c>
      <c r="E60" s="52"/>
      <c r="F60" s="52"/>
      <c r="G60" s="52"/>
      <c r="H60" s="52" t="s">
        <v>10</v>
      </c>
      <c r="I60" s="134">
        <v>1</v>
      </c>
      <c r="J60" s="135"/>
      <c r="K60" s="136">
        <v>0.23</v>
      </c>
      <c r="L60" s="137"/>
      <c r="M60" s="134">
        <v>1</v>
      </c>
      <c r="N60" s="138"/>
      <c r="O60" s="136">
        <v>0.23</v>
      </c>
      <c r="P60" s="139"/>
    </row>
    <row r="61" spans="1:16" ht="14.25" thickTop="1" thickBot="1" x14ac:dyDescent="0.25">
      <c r="A61" s="52">
        <v>52</v>
      </c>
      <c r="B61" s="133">
        <v>23</v>
      </c>
      <c r="C61" s="50" t="s">
        <v>73</v>
      </c>
      <c r="D61" s="51" t="s">
        <v>74</v>
      </c>
      <c r="E61" s="52"/>
      <c r="F61" s="52"/>
      <c r="G61" s="52"/>
      <c r="H61" s="59" t="s">
        <v>10</v>
      </c>
      <c r="I61" s="134">
        <v>1</v>
      </c>
      <c r="J61" s="135"/>
      <c r="K61" s="136">
        <v>0.23</v>
      </c>
      <c r="L61" s="137"/>
      <c r="M61" s="134">
        <v>1</v>
      </c>
      <c r="N61" s="138"/>
      <c r="O61" s="136">
        <v>0.23</v>
      </c>
      <c r="P61" s="139"/>
    </row>
    <row r="62" spans="1:16" s="198" customFormat="1" ht="14.25" thickTop="1" thickBot="1" x14ac:dyDescent="0.25">
      <c r="A62" s="62">
        <v>53</v>
      </c>
      <c r="B62" s="141">
        <v>24</v>
      </c>
      <c r="C62" s="60" t="s">
        <v>75</v>
      </c>
      <c r="D62" s="61" t="s">
        <v>76</v>
      </c>
      <c r="E62" s="62"/>
      <c r="F62" s="62"/>
      <c r="G62" s="62"/>
      <c r="H62" s="62" t="s">
        <v>10</v>
      </c>
      <c r="I62" s="134">
        <v>1</v>
      </c>
      <c r="J62" s="142"/>
      <c r="K62" s="143">
        <v>0.23</v>
      </c>
      <c r="L62" s="144"/>
      <c r="M62" s="134">
        <v>4</v>
      </c>
      <c r="N62" s="145"/>
      <c r="O62" s="143">
        <v>0.23</v>
      </c>
      <c r="P62" s="139"/>
    </row>
    <row r="63" spans="1:16" ht="13.5" thickTop="1" x14ac:dyDescent="0.2">
      <c r="A63" s="10">
        <v>54</v>
      </c>
      <c r="B63" s="110">
        <v>25</v>
      </c>
      <c r="C63" s="7" t="s">
        <v>77</v>
      </c>
      <c r="D63" s="46" t="s">
        <v>78</v>
      </c>
      <c r="E63" s="10"/>
      <c r="F63" s="10"/>
      <c r="G63" s="10"/>
      <c r="H63" s="10" t="s">
        <v>10</v>
      </c>
      <c r="I63" s="112">
        <v>1</v>
      </c>
      <c r="J63" s="113"/>
      <c r="K63" s="114">
        <v>0.23</v>
      </c>
      <c r="L63" s="127"/>
      <c r="M63" s="112">
        <v>1</v>
      </c>
      <c r="N63" s="115"/>
      <c r="O63" s="114">
        <v>0.23</v>
      </c>
      <c r="P63" s="128"/>
    </row>
    <row r="64" spans="1:16" ht="13.5" thickBot="1" x14ac:dyDescent="0.25">
      <c r="A64" s="24">
        <v>55</v>
      </c>
      <c r="B64" s="121"/>
      <c r="C64" s="21" t="s">
        <v>77</v>
      </c>
      <c r="D64" s="24"/>
      <c r="E64" s="47" t="s">
        <v>79</v>
      </c>
      <c r="F64" s="24"/>
      <c r="G64" s="24"/>
      <c r="H64" s="24" t="s">
        <v>10</v>
      </c>
      <c r="I64" s="122">
        <v>1</v>
      </c>
      <c r="J64" s="123"/>
      <c r="K64" s="124">
        <v>0.23</v>
      </c>
      <c r="L64" s="129"/>
      <c r="M64" s="122">
        <v>1</v>
      </c>
      <c r="N64" s="125"/>
      <c r="O64" s="124">
        <v>0.23</v>
      </c>
      <c r="P64" s="126"/>
    </row>
    <row r="65" spans="1:16" ht="14.25" thickTop="1" thickBot="1" x14ac:dyDescent="0.25">
      <c r="A65" s="52">
        <v>56</v>
      </c>
      <c r="B65" s="133">
        <v>26</v>
      </c>
      <c r="C65" s="50" t="s">
        <v>80</v>
      </c>
      <c r="D65" s="51" t="s">
        <v>81</v>
      </c>
      <c r="E65" s="52"/>
      <c r="F65" s="52"/>
      <c r="G65" s="52"/>
      <c r="H65" s="52" t="s">
        <v>10</v>
      </c>
      <c r="I65" s="134">
        <v>1</v>
      </c>
      <c r="J65" s="135"/>
      <c r="K65" s="136">
        <v>0.23</v>
      </c>
      <c r="L65" s="137"/>
      <c r="M65" s="134">
        <v>6</v>
      </c>
      <c r="N65" s="138"/>
      <c r="O65" s="136">
        <v>0.23</v>
      </c>
      <c r="P65" s="139"/>
    </row>
    <row r="66" spans="1:16" ht="14.25" thickTop="1" thickBot="1" x14ac:dyDescent="0.25">
      <c r="A66" s="52">
        <v>57</v>
      </c>
      <c r="B66" s="133">
        <v>27</v>
      </c>
      <c r="C66" s="50" t="s">
        <v>250</v>
      </c>
      <c r="D66" s="245" t="s">
        <v>251</v>
      </c>
      <c r="E66" s="52"/>
      <c r="F66" s="52"/>
      <c r="G66" s="52"/>
      <c r="H66" s="52" t="s">
        <v>10</v>
      </c>
      <c r="I66" s="134">
        <v>1</v>
      </c>
      <c r="J66" s="246"/>
      <c r="K66" s="136">
        <v>0.23</v>
      </c>
      <c r="L66" s="186"/>
      <c r="M66" s="134">
        <v>1</v>
      </c>
      <c r="N66" s="247"/>
      <c r="O66" s="136">
        <v>0.23</v>
      </c>
      <c r="P66" s="126"/>
    </row>
    <row r="67" spans="1:16" s="198" customFormat="1" ht="13.5" thickTop="1" x14ac:dyDescent="0.2">
      <c r="A67" s="263">
        <v>58</v>
      </c>
      <c r="B67" s="264">
        <v>28</v>
      </c>
      <c r="C67" s="265" t="s">
        <v>279</v>
      </c>
      <c r="D67" s="266" t="s">
        <v>287</v>
      </c>
      <c r="E67" s="263" t="s">
        <v>288</v>
      </c>
      <c r="F67" s="263"/>
      <c r="G67" s="263"/>
      <c r="H67" s="263" t="s">
        <v>10</v>
      </c>
      <c r="I67" s="163">
        <v>1</v>
      </c>
      <c r="J67" s="267"/>
      <c r="K67" s="268">
        <v>0.23</v>
      </c>
      <c r="L67" s="269"/>
      <c r="M67" s="163">
        <v>1</v>
      </c>
      <c r="N67" s="270"/>
      <c r="O67" s="268">
        <v>0.23</v>
      </c>
      <c r="P67" s="168"/>
    </row>
    <row r="68" spans="1:16" s="198" customFormat="1" x14ac:dyDescent="0.2">
      <c r="A68" s="256">
        <v>59</v>
      </c>
      <c r="B68" s="257"/>
      <c r="C68" s="258" t="s">
        <v>279</v>
      </c>
      <c r="D68" s="271"/>
      <c r="E68" s="256"/>
      <c r="F68" s="256" t="s">
        <v>289</v>
      </c>
      <c r="G68" s="256"/>
      <c r="H68" s="256" t="s">
        <v>10</v>
      </c>
      <c r="I68" s="116">
        <v>1</v>
      </c>
      <c r="J68" s="259"/>
      <c r="K68" s="260">
        <v>0.23</v>
      </c>
      <c r="L68" s="261"/>
      <c r="M68" s="116">
        <v>1</v>
      </c>
      <c r="N68" s="262"/>
      <c r="O68" s="260">
        <v>0.23</v>
      </c>
      <c r="P68" s="120"/>
    </row>
    <row r="69" spans="1:16" s="198" customFormat="1" x14ac:dyDescent="0.2">
      <c r="A69" s="256">
        <v>60</v>
      </c>
      <c r="B69" s="257"/>
      <c r="C69" s="258" t="s">
        <v>279</v>
      </c>
      <c r="D69" s="271"/>
      <c r="E69" s="256"/>
      <c r="F69" s="256" t="s">
        <v>290</v>
      </c>
      <c r="G69" s="256"/>
      <c r="H69" s="256" t="s">
        <v>10</v>
      </c>
      <c r="I69" s="116">
        <v>1</v>
      </c>
      <c r="J69" s="259"/>
      <c r="K69" s="260">
        <v>0.23</v>
      </c>
      <c r="L69" s="261"/>
      <c r="M69" s="116">
        <v>1</v>
      </c>
      <c r="N69" s="262"/>
      <c r="O69" s="260">
        <v>0.23</v>
      </c>
      <c r="P69" s="120"/>
    </row>
    <row r="70" spans="1:16" s="198" customFormat="1" ht="13.5" thickBot="1" x14ac:dyDescent="0.25">
      <c r="A70" s="71">
        <v>61</v>
      </c>
      <c r="B70" s="155"/>
      <c r="C70" s="70" t="s">
        <v>279</v>
      </c>
      <c r="D70" s="272"/>
      <c r="E70" s="71"/>
      <c r="F70" s="71" t="s">
        <v>291</v>
      </c>
      <c r="G70" s="71" t="s">
        <v>294</v>
      </c>
      <c r="H70" s="71" t="s">
        <v>10</v>
      </c>
      <c r="I70" s="122">
        <v>1</v>
      </c>
      <c r="J70" s="273"/>
      <c r="K70" s="157">
        <v>0.23</v>
      </c>
      <c r="L70" s="158"/>
      <c r="M70" s="122">
        <v>1</v>
      </c>
      <c r="N70" s="274"/>
      <c r="O70" s="157">
        <v>0.23</v>
      </c>
      <c r="P70" s="126"/>
    </row>
    <row r="71" spans="1:16" s="198" customFormat="1" ht="13.5" thickTop="1" x14ac:dyDescent="0.2">
      <c r="A71" s="263">
        <v>62</v>
      </c>
      <c r="B71" s="264">
        <v>29</v>
      </c>
      <c r="C71" s="265" t="s">
        <v>280</v>
      </c>
      <c r="D71" s="266" t="s">
        <v>295</v>
      </c>
      <c r="E71" s="263"/>
      <c r="F71" s="263"/>
      <c r="G71" s="263"/>
      <c r="H71" s="263" t="s">
        <v>10</v>
      </c>
      <c r="I71" s="163">
        <v>1</v>
      </c>
      <c r="J71" s="275"/>
      <c r="K71" s="268">
        <v>0.23</v>
      </c>
      <c r="L71" s="269"/>
      <c r="M71" s="163" t="s">
        <v>144</v>
      </c>
      <c r="N71" s="276" t="s">
        <v>144</v>
      </c>
      <c r="O71" s="268" t="s">
        <v>144</v>
      </c>
      <c r="P71" s="168" t="s">
        <v>144</v>
      </c>
    </row>
    <row r="72" spans="1:16" s="198" customFormat="1" ht="13.5" thickBot="1" x14ac:dyDescent="0.25">
      <c r="A72" s="71">
        <v>63</v>
      </c>
      <c r="B72" s="155"/>
      <c r="C72" s="70" t="s">
        <v>280</v>
      </c>
      <c r="D72" s="272"/>
      <c r="E72" s="71" t="s">
        <v>296</v>
      </c>
      <c r="F72" s="71"/>
      <c r="G72" s="71"/>
      <c r="H72" s="71" t="s">
        <v>10</v>
      </c>
      <c r="I72" s="122">
        <v>1</v>
      </c>
      <c r="J72" s="273"/>
      <c r="K72" s="157">
        <v>0.23</v>
      </c>
      <c r="L72" s="158"/>
      <c r="M72" s="122" t="s">
        <v>144</v>
      </c>
      <c r="N72" s="274" t="s">
        <v>144</v>
      </c>
      <c r="O72" s="157" t="s">
        <v>144</v>
      </c>
      <c r="P72" s="126" t="s">
        <v>144</v>
      </c>
    </row>
    <row r="73" spans="1:16" s="198" customFormat="1" ht="13.5" thickTop="1" x14ac:dyDescent="0.2">
      <c r="A73" s="68">
        <v>64</v>
      </c>
      <c r="B73" s="150">
        <v>30</v>
      </c>
      <c r="C73" s="67" t="s">
        <v>82</v>
      </c>
      <c r="D73" s="68" t="s">
        <v>83</v>
      </c>
      <c r="E73" s="68"/>
      <c r="F73" s="68"/>
      <c r="G73" s="68"/>
      <c r="H73" s="69" t="s">
        <v>10</v>
      </c>
      <c r="I73" s="112">
        <v>1</v>
      </c>
      <c r="J73" s="151"/>
      <c r="K73" s="152">
        <v>0.23</v>
      </c>
      <c r="L73" s="153"/>
      <c r="M73" s="112">
        <v>5</v>
      </c>
      <c r="N73" s="154"/>
      <c r="O73" s="152">
        <v>0.23</v>
      </c>
      <c r="P73" s="128"/>
    </row>
    <row r="74" spans="1:16" s="198" customFormat="1" ht="13.5" thickBot="1" x14ac:dyDescent="0.25">
      <c r="A74" s="71">
        <f>SUM(A73+1)</f>
        <v>65</v>
      </c>
      <c r="B74" s="155"/>
      <c r="C74" s="70" t="s">
        <v>82</v>
      </c>
      <c r="D74" s="71"/>
      <c r="E74" s="72" t="s">
        <v>84</v>
      </c>
      <c r="F74" s="71"/>
      <c r="G74" s="71"/>
      <c r="H74" s="73" t="s">
        <v>10</v>
      </c>
      <c r="I74" s="122">
        <v>2</v>
      </c>
      <c r="J74" s="156"/>
      <c r="K74" s="157">
        <v>0.23</v>
      </c>
      <c r="L74" s="158"/>
      <c r="M74" s="122">
        <v>1</v>
      </c>
      <c r="N74" s="159"/>
      <c r="O74" s="157">
        <v>0.23</v>
      </c>
      <c r="P74" s="126"/>
    </row>
    <row r="75" spans="1:16" ht="13.5" thickTop="1" x14ac:dyDescent="0.2">
      <c r="A75" s="10">
        <f t="shared" ref="A75:A134" si="0">SUM(A74+1)</f>
        <v>66</v>
      </c>
      <c r="B75" s="110">
        <v>31</v>
      </c>
      <c r="C75" s="7" t="s">
        <v>85</v>
      </c>
      <c r="D75" s="46" t="s">
        <v>86</v>
      </c>
      <c r="E75" s="10"/>
      <c r="F75" s="10"/>
      <c r="G75" s="10"/>
      <c r="H75" s="10" t="s">
        <v>10</v>
      </c>
      <c r="I75" s="112">
        <v>1</v>
      </c>
      <c r="J75" s="113"/>
      <c r="K75" s="114">
        <v>0.23</v>
      </c>
      <c r="L75" s="127"/>
      <c r="M75" s="112">
        <v>1</v>
      </c>
      <c r="N75" s="115"/>
      <c r="O75" s="114">
        <v>0.23</v>
      </c>
      <c r="P75" s="128"/>
    </row>
    <row r="76" spans="1:16" x14ac:dyDescent="0.2">
      <c r="A76" s="17">
        <f t="shared" si="0"/>
        <v>67</v>
      </c>
      <c r="B76" s="42"/>
      <c r="C76" s="15" t="s">
        <v>85</v>
      </c>
      <c r="D76" s="17"/>
      <c r="E76" s="17"/>
      <c r="F76" s="46" t="s">
        <v>87</v>
      </c>
      <c r="G76" s="17"/>
      <c r="H76" s="17" t="s">
        <v>10</v>
      </c>
      <c r="I76" s="116">
        <v>1</v>
      </c>
      <c r="J76" s="117"/>
      <c r="K76" s="118">
        <v>0.23</v>
      </c>
      <c r="L76" s="132"/>
      <c r="M76" s="116">
        <v>1</v>
      </c>
      <c r="N76" s="119"/>
      <c r="O76" s="118">
        <v>0.23</v>
      </c>
      <c r="P76" s="120"/>
    </row>
    <row r="77" spans="1:16" x14ac:dyDescent="0.2">
      <c r="A77" s="10">
        <f t="shared" si="0"/>
        <v>68</v>
      </c>
      <c r="B77" s="42"/>
      <c r="C77" s="15" t="s">
        <v>85</v>
      </c>
      <c r="D77" s="17"/>
      <c r="E77" s="17"/>
      <c r="F77" s="57" t="s">
        <v>88</v>
      </c>
      <c r="G77" s="17"/>
      <c r="H77" s="17" t="s">
        <v>10</v>
      </c>
      <c r="I77" s="116">
        <v>1</v>
      </c>
      <c r="J77" s="117"/>
      <c r="K77" s="118">
        <v>0.23</v>
      </c>
      <c r="L77" s="132"/>
      <c r="M77" s="116">
        <v>1</v>
      </c>
      <c r="N77" s="119"/>
      <c r="O77" s="118">
        <v>0.23</v>
      </c>
      <c r="P77" s="120"/>
    </row>
    <row r="78" spans="1:16" ht="13.5" thickBot="1" x14ac:dyDescent="0.25">
      <c r="A78" s="24">
        <f t="shared" si="0"/>
        <v>69</v>
      </c>
      <c r="B78" s="121"/>
      <c r="C78" s="21" t="s">
        <v>85</v>
      </c>
      <c r="D78" s="24"/>
      <c r="E78" s="24"/>
      <c r="F78" s="47" t="s">
        <v>89</v>
      </c>
      <c r="G78" s="24"/>
      <c r="H78" s="24" t="s">
        <v>10</v>
      </c>
      <c r="I78" s="122">
        <v>1</v>
      </c>
      <c r="J78" s="123"/>
      <c r="K78" s="124">
        <v>0.23</v>
      </c>
      <c r="L78" s="129"/>
      <c r="M78" s="122">
        <v>1</v>
      </c>
      <c r="N78" s="125"/>
      <c r="O78" s="124">
        <v>0.23</v>
      </c>
      <c r="P78" s="126"/>
    </row>
    <row r="79" spans="1:16" ht="13.5" thickTop="1" x14ac:dyDescent="0.2">
      <c r="A79" s="10">
        <f t="shared" si="0"/>
        <v>70</v>
      </c>
      <c r="B79" s="110">
        <v>32</v>
      </c>
      <c r="C79" s="7" t="s">
        <v>90</v>
      </c>
      <c r="D79" s="9" t="s">
        <v>91</v>
      </c>
      <c r="E79" s="74"/>
      <c r="F79" s="10"/>
      <c r="G79" s="10"/>
      <c r="H79" s="10" t="s">
        <v>10</v>
      </c>
      <c r="I79" s="112">
        <v>1</v>
      </c>
      <c r="J79" s="113"/>
      <c r="K79" s="114">
        <v>0.23</v>
      </c>
      <c r="L79" s="127"/>
      <c r="M79" s="112">
        <v>6</v>
      </c>
      <c r="N79" s="115"/>
      <c r="O79" s="114">
        <v>0.23</v>
      </c>
      <c r="P79" s="128"/>
    </row>
    <row r="80" spans="1:16" x14ac:dyDescent="0.2">
      <c r="A80" s="17">
        <f t="shared" si="0"/>
        <v>71</v>
      </c>
      <c r="B80" s="42"/>
      <c r="C80" s="15" t="s">
        <v>90</v>
      </c>
      <c r="D80" s="57"/>
      <c r="E80" s="46" t="s">
        <v>92</v>
      </c>
      <c r="F80" s="17"/>
      <c r="G80" s="17"/>
      <c r="H80" s="17" t="s">
        <v>10</v>
      </c>
      <c r="I80" s="116">
        <v>1</v>
      </c>
      <c r="J80" s="117"/>
      <c r="K80" s="118">
        <v>0.23</v>
      </c>
      <c r="L80" s="132"/>
      <c r="M80" s="116">
        <v>1</v>
      </c>
      <c r="N80" s="119"/>
      <c r="O80" s="118">
        <v>0.23</v>
      </c>
      <c r="P80" s="120"/>
    </row>
    <row r="81" spans="1:16" x14ac:dyDescent="0.2">
      <c r="A81" s="10">
        <f t="shared" si="0"/>
        <v>72</v>
      </c>
      <c r="B81" s="42"/>
      <c r="C81" s="15" t="s">
        <v>90</v>
      </c>
      <c r="D81" s="57"/>
      <c r="E81" s="75"/>
      <c r="F81" s="57" t="s">
        <v>93</v>
      </c>
      <c r="G81" s="17"/>
      <c r="H81" s="17" t="s">
        <v>10</v>
      </c>
      <c r="I81" s="116">
        <v>1</v>
      </c>
      <c r="J81" s="117"/>
      <c r="K81" s="118">
        <v>0.23</v>
      </c>
      <c r="L81" s="132"/>
      <c r="M81" s="116">
        <v>1</v>
      </c>
      <c r="N81" s="119"/>
      <c r="O81" s="118">
        <v>0.23</v>
      </c>
      <c r="P81" s="120"/>
    </row>
    <row r="82" spans="1:16" x14ac:dyDescent="0.2">
      <c r="A82" s="17">
        <f t="shared" si="0"/>
        <v>73</v>
      </c>
      <c r="B82" s="42"/>
      <c r="C82" s="15" t="s">
        <v>90</v>
      </c>
      <c r="D82" s="57"/>
      <c r="E82" s="75"/>
      <c r="F82" s="57" t="s">
        <v>94</v>
      </c>
      <c r="G82" s="17"/>
      <c r="H82" s="17" t="s">
        <v>10</v>
      </c>
      <c r="I82" s="116">
        <v>1</v>
      </c>
      <c r="J82" s="117"/>
      <c r="K82" s="118">
        <v>0.23</v>
      </c>
      <c r="L82" s="132"/>
      <c r="M82" s="116">
        <v>1</v>
      </c>
      <c r="N82" s="119"/>
      <c r="O82" s="118">
        <v>0.23</v>
      </c>
      <c r="P82" s="120"/>
    </row>
    <row r="83" spans="1:16" ht="13.5" thickBot="1" x14ac:dyDescent="0.25">
      <c r="A83" s="24">
        <f t="shared" si="0"/>
        <v>74</v>
      </c>
      <c r="B83" s="121"/>
      <c r="C83" s="21" t="s">
        <v>90</v>
      </c>
      <c r="D83" s="23"/>
      <c r="E83" s="76"/>
      <c r="F83" s="23" t="s">
        <v>95</v>
      </c>
      <c r="G83" s="24"/>
      <c r="H83" s="24" t="s">
        <v>10</v>
      </c>
      <c r="I83" s="122">
        <v>1</v>
      </c>
      <c r="J83" s="123"/>
      <c r="K83" s="124">
        <v>0.23</v>
      </c>
      <c r="L83" s="129"/>
      <c r="M83" s="122">
        <v>1</v>
      </c>
      <c r="N83" s="125"/>
      <c r="O83" s="124">
        <v>0.23</v>
      </c>
      <c r="P83" s="126"/>
    </row>
    <row r="84" spans="1:16" ht="13.5" thickTop="1" x14ac:dyDescent="0.2">
      <c r="A84" s="10">
        <f t="shared" si="0"/>
        <v>75</v>
      </c>
      <c r="B84" s="110">
        <v>33</v>
      </c>
      <c r="C84" s="7" t="s">
        <v>96</v>
      </c>
      <c r="D84" s="9" t="s">
        <v>97</v>
      </c>
      <c r="E84" s="10"/>
      <c r="F84" s="10"/>
      <c r="G84" s="10"/>
      <c r="H84" s="29" t="s">
        <v>10</v>
      </c>
      <c r="I84" s="112">
        <v>1</v>
      </c>
      <c r="J84" s="113"/>
      <c r="K84" s="114">
        <v>0.23</v>
      </c>
      <c r="L84" s="127"/>
      <c r="M84" s="112">
        <v>1</v>
      </c>
      <c r="N84" s="115"/>
      <c r="O84" s="114">
        <v>0.23</v>
      </c>
      <c r="P84" s="128"/>
    </row>
    <row r="85" spans="1:16" x14ac:dyDescent="0.2">
      <c r="A85" s="10">
        <f t="shared" si="0"/>
        <v>76</v>
      </c>
      <c r="B85" s="42"/>
      <c r="C85" s="15" t="s">
        <v>96</v>
      </c>
      <c r="D85" s="46"/>
      <c r="E85" s="57" t="s">
        <v>92</v>
      </c>
      <c r="F85" s="77"/>
      <c r="G85" s="17"/>
      <c r="H85" s="39" t="s">
        <v>10</v>
      </c>
      <c r="I85" s="116">
        <v>1</v>
      </c>
      <c r="J85" s="117"/>
      <c r="K85" s="118">
        <v>0.23</v>
      </c>
      <c r="L85" s="132"/>
      <c r="M85" s="116">
        <v>1</v>
      </c>
      <c r="N85" s="119"/>
      <c r="O85" s="118">
        <v>0.23</v>
      </c>
      <c r="P85" s="120"/>
    </row>
    <row r="86" spans="1:16" x14ac:dyDescent="0.2">
      <c r="A86" s="17">
        <f t="shared" si="0"/>
        <v>77</v>
      </c>
      <c r="B86" s="42"/>
      <c r="C86" s="15" t="s">
        <v>96</v>
      </c>
      <c r="D86" s="17"/>
      <c r="E86" s="17"/>
      <c r="F86" s="57" t="s">
        <v>87</v>
      </c>
      <c r="G86" s="17"/>
      <c r="H86" s="39" t="s">
        <v>10</v>
      </c>
      <c r="I86" s="116">
        <v>1</v>
      </c>
      <c r="J86" s="117"/>
      <c r="K86" s="118">
        <v>0.23</v>
      </c>
      <c r="L86" s="132"/>
      <c r="M86" s="116">
        <v>1</v>
      </c>
      <c r="N86" s="119"/>
      <c r="O86" s="118">
        <v>0.23</v>
      </c>
      <c r="P86" s="120"/>
    </row>
    <row r="87" spans="1:16" x14ac:dyDescent="0.2">
      <c r="A87" s="10">
        <f t="shared" si="0"/>
        <v>78</v>
      </c>
      <c r="B87" s="42"/>
      <c r="C87" s="15" t="s">
        <v>96</v>
      </c>
      <c r="D87" s="17"/>
      <c r="E87" s="17"/>
      <c r="F87" s="57" t="s">
        <v>88</v>
      </c>
      <c r="G87" s="17"/>
      <c r="H87" s="39" t="s">
        <v>10</v>
      </c>
      <c r="I87" s="116">
        <v>1</v>
      </c>
      <c r="J87" s="117"/>
      <c r="K87" s="118">
        <v>0.23</v>
      </c>
      <c r="L87" s="132"/>
      <c r="M87" s="116">
        <v>1</v>
      </c>
      <c r="N87" s="119"/>
      <c r="O87" s="118">
        <v>0.23</v>
      </c>
      <c r="P87" s="120"/>
    </row>
    <row r="88" spans="1:16" ht="13.5" thickBot="1" x14ac:dyDescent="0.25">
      <c r="A88" s="24">
        <f t="shared" si="0"/>
        <v>79</v>
      </c>
      <c r="B88" s="121"/>
      <c r="C88" s="21" t="s">
        <v>96</v>
      </c>
      <c r="D88" s="24"/>
      <c r="E88" s="24"/>
      <c r="F88" s="23" t="s">
        <v>89</v>
      </c>
      <c r="G88" s="24"/>
      <c r="H88" s="30" t="s">
        <v>10</v>
      </c>
      <c r="I88" s="122">
        <v>1</v>
      </c>
      <c r="J88" s="123"/>
      <c r="K88" s="124">
        <v>0.23</v>
      </c>
      <c r="L88" s="129"/>
      <c r="M88" s="122">
        <v>1</v>
      </c>
      <c r="N88" s="125"/>
      <c r="O88" s="124">
        <v>0.23</v>
      </c>
      <c r="P88" s="126"/>
    </row>
    <row r="89" spans="1:16" ht="13.5" thickTop="1" x14ac:dyDescent="0.2">
      <c r="A89" s="10">
        <f t="shared" si="0"/>
        <v>80</v>
      </c>
      <c r="B89" s="110">
        <v>34</v>
      </c>
      <c r="C89" s="7" t="s">
        <v>98</v>
      </c>
      <c r="D89" s="10" t="s">
        <v>99</v>
      </c>
      <c r="E89" s="10"/>
      <c r="F89" s="10"/>
      <c r="G89" s="10"/>
      <c r="H89" s="29" t="s">
        <v>10</v>
      </c>
      <c r="I89" s="112">
        <v>2</v>
      </c>
      <c r="J89" s="113"/>
      <c r="K89" s="114">
        <v>0.23</v>
      </c>
      <c r="L89" s="127"/>
      <c r="M89" s="112">
        <v>2</v>
      </c>
      <c r="N89" s="115"/>
      <c r="O89" s="114">
        <v>0.23</v>
      </c>
      <c r="P89" s="128"/>
    </row>
    <row r="90" spans="1:16" x14ac:dyDescent="0.2">
      <c r="A90" s="17">
        <f t="shared" si="0"/>
        <v>81</v>
      </c>
      <c r="B90" s="42"/>
      <c r="C90" s="15" t="s">
        <v>98</v>
      </c>
      <c r="D90" s="17"/>
      <c r="E90" s="17"/>
      <c r="F90" s="17" t="s">
        <v>100</v>
      </c>
      <c r="G90" s="17"/>
      <c r="H90" s="39" t="s">
        <v>10</v>
      </c>
      <c r="I90" s="116">
        <v>1</v>
      </c>
      <c r="J90" s="117"/>
      <c r="K90" s="118">
        <v>0.23</v>
      </c>
      <c r="L90" s="132"/>
      <c r="M90" s="116">
        <v>2</v>
      </c>
      <c r="N90" s="119"/>
      <c r="O90" s="118">
        <v>0.23</v>
      </c>
      <c r="P90" s="120"/>
    </row>
    <row r="91" spans="1:16" x14ac:dyDescent="0.2">
      <c r="A91" s="10">
        <f t="shared" si="0"/>
        <v>82</v>
      </c>
      <c r="B91" s="42"/>
      <c r="C91" s="15" t="s">
        <v>98</v>
      </c>
      <c r="D91" s="17"/>
      <c r="E91" s="17"/>
      <c r="F91" s="17" t="s">
        <v>101</v>
      </c>
      <c r="G91" s="17"/>
      <c r="H91" s="39" t="s">
        <v>10</v>
      </c>
      <c r="I91" s="116">
        <v>1</v>
      </c>
      <c r="J91" s="117"/>
      <c r="K91" s="118">
        <v>0.23</v>
      </c>
      <c r="L91" s="132"/>
      <c r="M91" s="116">
        <v>1</v>
      </c>
      <c r="N91" s="119"/>
      <c r="O91" s="118">
        <v>0.23</v>
      </c>
      <c r="P91" s="120"/>
    </row>
    <row r="92" spans="1:16" x14ac:dyDescent="0.2">
      <c r="A92" s="17">
        <f t="shared" si="0"/>
        <v>83</v>
      </c>
      <c r="B92" s="42"/>
      <c r="C92" s="15" t="s">
        <v>98</v>
      </c>
      <c r="D92" s="17"/>
      <c r="E92" s="17"/>
      <c r="F92" s="17" t="s">
        <v>102</v>
      </c>
      <c r="G92" s="17"/>
      <c r="H92" s="39" t="s">
        <v>10</v>
      </c>
      <c r="I92" s="116">
        <v>1</v>
      </c>
      <c r="J92" s="117"/>
      <c r="K92" s="118">
        <v>0.23</v>
      </c>
      <c r="L92" s="132"/>
      <c r="M92" s="116">
        <v>2</v>
      </c>
      <c r="N92" s="119"/>
      <c r="O92" s="118">
        <v>0.23</v>
      </c>
      <c r="P92" s="120"/>
    </row>
    <row r="93" spans="1:16" x14ac:dyDescent="0.2">
      <c r="A93" s="10">
        <f t="shared" si="0"/>
        <v>84</v>
      </c>
      <c r="B93" s="42"/>
      <c r="C93" s="15" t="s">
        <v>103</v>
      </c>
      <c r="D93" s="17"/>
      <c r="E93" s="17" t="s">
        <v>104</v>
      </c>
      <c r="F93" s="17"/>
      <c r="G93" s="17"/>
      <c r="H93" s="39" t="s">
        <v>10</v>
      </c>
      <c r="I93" s="116">
        <v>1</v>
      </c>
      <c r="J93" s="117"/>
      <c r="K93" s="118">
        <v>0.23</v>
      </c>
      <c r="L93" s="132"/>
      <c r="M93" s="116" t="s">
        <v>144</v>
      </c>
      <c r="N93" s="119" t="s">
        <v>144</v>
      </c>
      <c r="O93" s="118" t="s">
        <v>144</v>
      </c>
      <c r="P93" s="120" t="s">
        <v>144</v>
      </c>
    </row>
    <row r="94" spans="1:16" ht="25.5" x14ac:dyDescent="0.2">
      <c r="A94" s="17">
        <f t="shared" si="0"/>
        <v>85</v>
      </c>
      <c r="B94" s="42"/>
      <c r="C94" s="15" t="s">
        <v>103</v>
      </c>
      <c r="D94" s="17"/>
      <c r="E94" s="17"/>
      <c r="F94" s="17"/>
      <c r="G94" s="57" t="s">
        <v>105</v>
      </c>
      <c r="H94" s="39" t="s">
        <v>10</v>
      </c>
      <c r="I94" s="116">
        <v>1</v>
      </c>
      <c r="J94" s="117"/>
      <c r="K94" s="118">
        <v>0.23</v>
      </c>
      <c r="L94" s="132"/>
      <c r="M94" s="116" t="s">
        <v>144</v>
      </c>
      <c r="N94" s="119" t="s">
        <v>144</v>
      </c>
      <c r="O94" s="118" t="s">
        <v>144</v>
      </c>
      <c r="P94" s="120" t="s">
        <v>144</v>
      </c>
    </row>
    <row r="95" spans="1:16" ht="25.5" x14ac:dyDescent="0.2">
      <c r="A95" s="10">
        <f t="shared" si="0"/>
        <v>86</v>
      </c>
      <c r="B95" s="42"/>
      <c r="C95" s="15" t="s">
        <v>106</v>
      </c>
      <c r="D95" s="17"/>
      <c r="E95" s="17"/>
      <c r="F95" s="17"/>
      <c r="G95" s="57" t="s">
        <v>107</v>
      </c>
      <c r="H95" s="39" t="s">
        <v>10</v>
      </c>
      <c r="I95" s="116">
        <v>1</v>
      </c>
      <c r="J95" s="117"/>
      <c r="K95" s="118">
        <v>0.23</v>
      </c>
      <c r="L95" s="132"/>
      <c r="M95" s="116" t="s">
        <v>144</v>
      </c>
      <c r="N95" s="119" t="s">
        <v>144</v>
      </c>
      <c r="O95" s="118" t="s">
        <v>144</v>
      </c>
      <c r="P95" s="120" t="s">
        <v>144</v>
      </c>
    </row>
    <row r="96" spans="1:16" ht="26.25" thickBot="1" x14ac:dyDescent="0.25">
      <c r="A96" s="24">
        <f t="shared" si="0"/>
        <v>87</v>
      </c>
      <c r="B96" s="121"/>
      <c r="C96" s="21" t="s">
        <v>106</v>
      </c>
      <c r="D96" s="24"/>
      <c r="E96" s="24"/>
      <c r="F96" s="24"/>
      <c r="G96" s="23" t="s">
        <v>108</v>
      </c>
      <c r="H96" s="30" t="s">
        <v>10</v>
      </c>
      <c r="I96" s="122">
        <v>1</v>
      </c>
      <c r="J96" s="123"/>
      <c r="K96" s="124">
        <v>0.23</v>
      </c>
      <c r="L96" s="129"/>
      <c r="M96" s="122" t="s">
        <v>144</v>
      </c>
      <c r="N96" s="125" t="s">
        <v>144</v>
      </c>
      <c r="O96" s="124" t="s">
        <v>144</v>
      </c>
      <c r="P96" s="126" t="s">
        <v>144</v>
      </c>
    </row>
    <row r="97" spans="1:16" ht="14.25" thickTop="1" thickBot="1" x14ac:dyDescent="0.25">
      <c r="A97" s="52">
        <f t="shared" si="0"/>
        <v>88</v>
      </c>
      <c r="B97" s="133">
        <v>35</v>
      </c>
      <c r="C97" s="50" t="s">
        <v>109</v>
      </c>
      <c r="D97" s="52" t="s">
        <v>110</v>
      </c>
      <c r="E97" s="52"/>
      <c r="F97" s="52"/>
      <c r="G97" s="52"/>
      <c r="H97" s="59" t="s">
        <v>10</v>
      </c>
      <c r="I97" s="134">
        <v>1</v>
      </c>
      <c r="J97" s="135"/>
      <c r="K97" s="136">
        <v>0.23</v>
      </c>
      <c r="L97" s="137"/>
      <c r="M97" s="134">
        <v>1</v>
      </c>
      <c r="N97" s="138"/>
      <c r="O97" s="136">
        <v>0.23</v>
      </c>
      <c r="P97" s="139"/>
    </row>
    <row r="98" spans="1:16" ht="14.25" thickTop="1" thickBot="1" x14ac:dyDescent="0.25">
      <c r="A98" s="52">
        <f t="shared" si="0"/>
        <v>89</v>
      </c>
      <c r="B98" s="131">
        <v>36</v>
      </c>
      <c r="C98" s="35" t="s">
        <v>111</v>
      </c>
      <c r="D98" s="81" t="s">
        <v>112</v>
      </c>
      <c r="E98" s="37"/>
      <c r="F98" s="37"/>
      <c r="G98" s="37"/>
      <c r="H98" s="37" t="s">
        <v>10</v>
      </c>
      <c r="I98" s="134">
        <v>1</v>
      </c>
      <c r="J98" s="135"/>
      <c r="K98" s="136">
        <v>0.23</v>
      </c>
      <c r="L98" s="137"/>
      <c r="M98" s="134">
        <v>2</v>
      </c>
      <c r="N98" s="138"/>
      <c r="O98" s="136">
        <v>0.23</v>
      </c>
      <c r="P98" s="139"/>
    </row>
    <row r="99" spans="1:16" ht="18.75" customHeight="1" thickTop="1" x14ac:dyDescent="0.2">
      <c r="A99" s="10">
        <f t="shared" si="0"/>
        <v>90</v>
      </c>
      <c r="B99" s="110">
        <v>37</v>
      </c>
      <c r="C99" s="7" t="s">
        <v>113</v>
      </c>
      <c r="D99" s="46" t="s">
        <v>114</v>
      </c>
      <c r="E99" s="10"/>
      <c r="F99" s="10"/>
      <c r="G99" s="10"/>
      <c r="H99" s="10" t="s">
        <v>10</v>
      </c>
      <c r="I99" s="112">
        <v>10</v>
      </c>
      <c r="J99" s="113"/>
      <c r="K99" s="114">
        <v>0.23</v>
      </c>
      <c r="L99" s="160"/>
      <c r="M99" s="112" t="s">
        <v>144</v>
      </c>
      <c r="N99" s="115" t="s">
        <v>144</v>
      </c>
      <c r="O99" s="114" t="s">
        <v>144</v>
      </c>
      <c r="P99" s="128" t="s">
        <v>144</v>
      </c>
    </row>
    <row r="100" spans="1:16" ht="26.25" thickBot="1" x14ac:dyDescent="0.25">
      <c r="A100" s="24">
        <f t="shared" si="0"/>
        <v>91</v>
      </c>
      <c r="B100" s="121"/>
      <c r="C100" s="21" t="s">
        <v>113</v>
      </c>
      <c r="D100" s="24"/>
      <c r="E100" s="47" t="s">
        <v>115</v>
      </c>
      <c r="F100" s="24"/>
      <c r="G100" s="24"/>
      <c r="H100" s="30" t="s">
        <v>10</v>
      </c>
      <c r="I100" s="122">
        <v>1</v>
      </c>
      <c r="J100" s="123"/>
      <c r="K100" s="124">
        <v>0.23</v>
      </c>
      <c r="L100" s="129"/>
      <c r="M100" s="122" t="s">
        <v>144</v>
      </c>
      <c r="N100" s="125" t="s">
        <v>144</v>
      </c>
      <c r="O100" s="124" t="s">
        <v>144</v>
      </c>
      <c r="P100" s="126" t="s">
        <v>144</v>
      </c>
    </row>
    <row r="101" spans="1:16" ht="13.5" thickTop="1" x14ac:dyDescent="0.2">
      <c r="A101" s="10">
        <f t="shared" si="0"/>
        <v>92</v>
      </c>
      <c r="B101" s="110">
        <v>38</v>
      </c>
      <c r="C101" s="7" t="s">
        <v>116</v>
      </c>
      <c r="D101" s="9" t="s">
        <v>117</v>
      </c>
      <c r="E101" s="10"/>
      <c r="F101" s="10"/>
      <c r="G101" s="10"/>
      <c r="H101" s="10" t="s">
        <v>10</v>
      </c>
      <c r="I101" s="112">
        <v>2</v>
      </c>
      <c r="J101" s="113"/>
      <c r="K101" s="114">
        <v>0.23</v>
      </c>
      <c r="L101" s="127"/>
      <c r="M101" s="112">
        <v>1</v>
      </c>
      <c r="N101" s="115"/>
      <c r="O101" s="114">
        <v>0.23</v>
      </c>
      <c r="P101" s="128"/>
    </row>
    <row r="102" spans="1:16" ht="13.5" thickBot="1" x14ac:dyDescent="0.25">
      <c r="A102" s="24">
        <f t="shared" si="0"/>
        <v>93</v>
      </c>
      <c r="B102" s="121"/>
      <c r="C102" s="21" t="s">
        <v>118</v>
      </c>
      <c r="D102" s="23"/>
      <c r="E102" s="47" t="s">
        <v>119</v>
      </c>
      <c r="F102" s="24"/>
      <c r="G102" s="24"/>
      <c r="H102" s="24" t="s">
        <v>10</v>
      </c>
      <c r="I102" s="122">
        <v>1</v>
      </c>
      <c r="J102" s="123"/>
      <c r="K102" s="124">
        <v>0.23</v>
      </c>
      <c r="L102" s="129"/>
      <c r="M102" s="122" t="s">
        <v>144</v>
      </c>
      <c r="N102" s="125" t="s">
        <v>144</v>
      </c>
      <c r="O102" s="124" t="s">
        <v>144</v>
      </c>
      <c r="P102" s="126" t="s">
        <v>144</v>
      </c>
    </row>
    <row r="103" spans="1:16" ht="13.5" thickTop="1" x14ac:dyDescent="0.2">
      <c r="A103" s="33">
        <f t="shared" si="0"/>
        <v>94</v>
      </c>
      <c r="B103" s="130">
        <v>39</v>
      </c>
      <c r="C103" s="31" t="s">
        <v>120</v>
      </c>
      <c r="D103" s="85" t="s">
        <v>117</v>
      </c>
      <c r="E103" s="33"/>
      <c r="F103" s="33"/>
      <c r="G103" s="33"/>
      <c r="H103" s="33" t="s">
        <v>10</v>
      </c>
      <c r="I103" s="112">
        <v>2</v>
      </c>
      <c r="J103" s="113"/>
      <c r="K103" s="114">
        <v>0.23</v>
      </c>
      <c r="L103" s="127"/>
      <c r="M103" s="112">
        <v>1</v>
      </c>
      <c r="N103" s="115"/>
      <c r="O103" s="114">
        <v>0.23</v>
      </c>
      <c r="P103" s="128"/>
    </row>
    <row r="104" spans="1:16" ht="13.5" thickBot="1" x14ac:dyDescent="0.25">
      <c r="A104" s="24">
        <f t="shared" si="0"/>
        <v>95</v>
      </c>
      <c r="B104" s="121"/>
      <c r="C104" s="21" t="s">
        <v>121</v>
      </c>
      <c r="D104" s="23"/>
      <c r="E104" s="47" t="s">
        <v>119</v>
      </c>
      <c r="F104" s="24"/>
      <c r="G104" s="24"/>
      <c r="H104" s="24" t="s">
        <v>10</v>
      </c>
      <c r="I104" s="122">
        <v>1</v>
      </c>
      <c r="J104" s="123"/>
      <c r="K104" s="124">
        <v>0.23</v>
      </c>
      <c r="L104" s="129"/>
      <c r="M104" s="122" t="s">
        <v>144</v>
      </c>
      <c r="N104" s="125" t="s">
        <v>144</v>
      </c>
      <c r="O104" s="124" t="s">
        <v>144</v>
      </c>
      <c r="P104" s="126" t="s">
        <v>144</v>
      </c>
    </row>
    <row r="105" spans="1:16" ht="13.5" thickTop="1" x14ac:dyDescent="0.2">
      <c r="A105" s="10">
        <f t="shared" si="0"/>
        <v>96</v>
      </c>
      <c r="B105" s="110">
        <v>40</v>
      </c>
      <c r="C105" s="7" t="s">
        <v>122</v>
      </c>
      <c r="D105" s="10" t="s">
        <v>123</v>
      </c>
      <c r="E105" s="10"/>
      <c r="F105" s="10"/>
      <c r="G105" s="10"/>
      <c r="H105" s="29" t="s">
        <v>10</v>
      </c>
      <c r="I105" s="112">
        <v>1</v>
      </c>
      <c r="J105" s="113"/>
      <c r="K105" s="114">
        <v>0.23</v>
      </c>
      <c r="L105" s="127"/>
      <c r="M105" s="112">
        <v>20</v>
      </c>
      <c r="N105" s="115"/>
      <c r="O105" s="114">
        <v>0.23</v>
      </c>
      <c r="P105" s="128"/>
    </row>
    <row r="106" spans="1:16" x14ac:dyDescent="0.2">
      <c r="A106" s="10">
        <f t="shared" si="0"/>
        <v>97</v>
      </c>
      <c r="B106" s="42"/>
      <c r="C106" s="15" t="s">
        <v>122</v>
      </c>
      <c r="D106" s="17" t="s">
        <v>124</v>
      </c>
      <c r="E106" s="17"/>
      <c r="F106" s="17"/>
      <c r="G106" s="17"/>
      <c r="H106" s="39" t="s">
        <v>10</v>
      </c>
      <c r="I106" s="116">
        <v>1</v>
      </c>
      <c r="J106" s="117"/>
      <c r="K106" s="118">
        <v>0.23</v>
      </c>
      <c r="L106" s="132"/>
      <c r="M106" s="116">
        <v>1</v>
      </c>
      <c r="N106" s="119"/>
      <c r="O106" s="118">
        <v>0.23</v>
      </c>
      <c r="P106" s="120"/>
    </row>
    <row r="107" spans="1:16" x14ac:dyDescent="0.2">
      <c r="A107" s="17">
        <f t="shared" si="0"/>
        <v>98</v>
      </c>
      <c r="B107" s="42"/>
      <c r="C107" s="15" t="s">
        <v>122</v>
      </c>
      <c r="D107" s="17" t="s">
        <v>125</v>
      </c>
      <c r="E107" s="17"/>
      <c r="F107" s="17"/>
      <c r="G107" s="17"/>
      <c r="H107" s="39" t="s">
        <v>10</v>
      </c>
      <c r="I107" s="116">
        <v>1</v>
      </c>
      <c r="J107" s="117"/>
      <c r="K107" s="118">
        <v>0.23</v>
      </c>
      <c r="L107" s="132"/>
      <c r="M107" s="116">
        <v>1</v>
      </c>
      <c r="N107" s="119"/>
      <c r="O107" s="118">
        <v>0.23</v>
      </c>
      <c r="P107" s="120"/>
    </row>
    <row r="108" spans="1:16" ht="13.5" thickBot="1" x14ac:dyDescent="0.25">
      <c r="A108" s="24">
        <f t="shared" si="0"/>
        <v>99</v>
      </c>
      <c r="B108" s="121"/>
      <c r="C108" s="21" t="s">
        <v>122</v>
      </c>
      <c r="D108" s="24"/>
      <c r="E108" s="24" t="s">
        <v>126</v>
      </c>
      <c r="F108" s="86"/>
      <c r="G108" s="86"/>
      <c r="H108" s="30" t="s">
        <v>10</v>
      </c>
      <c r="I108" s="122">
        <v>1</v>
      </c>
      <c r="J108" s="123"/>
      <c r="K108" s="124">
        <v>0.23</v>
      </c>
      <c r="L108" s="129"/>
      <c r="M108" s="122">
        <v>9</v>
      </c>
      <c r="N108" s="125"/>
      <c r="O108" s="124">
        <v>0.23</v>
      </c>
      <c r="P108" s="126"/>
    </row>
    <row r="109" spans="1:16" ht="16.5" customHeight="1" thickTop="1" x14ac:dyDescent="0.2">
      <c r="A109" s="10">
        <f t="shared" si="0"/>
        <v>100</v>
      </c>
      <c r="B109" s="161">
        <v>41</v>
      </c>
      <c r="C109" s="40" t="s">
        <v>127</v>
      </c>
      <c r="D109" s="46" t="s">
        <v>128</v>
      </c>
      <c r="E109" s="87"/>
      <c r="F109" s="87"/>
      <c r="G109" s="87"/>
      <c r="H109" s="87" t="s">
        <v>10</v>
      </c>
      <c r="I109" s="112">
        <v>1</v>
      </c>
      <c r="J109" s="113"/>
      <c r="K109" s="114">
        <v>0.23</v>
      </c>
      <c r="L109" s="127"/>
      <c r="M109" s="112">
        <v>11</v>
      </c>
      <c r="N109" s="115"/>
      <c r="O109" s="114">
        <v>0.23</v>
      </c>
      <c r="P109" s="128"/>
    </row>
    <row r="110" spans="1:16" ht="25.5" x14ac:dyDescent="0.2">
      <c r="A110" s="10">
        <f t="shared" si="0"/>
        <v>101</v>
      </c>
      <c r="B110" s="42"/>
      <c r="C110" s="88" t="s">
        <v>127</v>
      </c>
      <c r="D110" s="17"/>
      <c r="E110" s="17"/>
      <c r="F110" s="57" t="s">
        <v>129</v>
      </c>
      <c r="G110" s="17"/>
      <c r="H110" s="17" t="s">
        <v>10</v>
      </c>
      <c r="I110" s="116">
        <v>1</v>
      </c>
      <c r="J110" s="117"/>
      <c r="K110" s="118">
        <v>0.23</v>
      </c>
      <c r="L110" s="132"/>
      <c r="M110" s="116">
        <v>3</v>
      </c>
      <c r="N110" s="119"/>
      <c r="O110" s="118">
        <v>0.23</v>
      </c>
      <c r="P110" s="120"/>
    </row>
    <row r="111" spans="1:16" ht="25.5" x14ac:dyDescent="0.2">
      <c r="A111" s="17">
        <f t="shared" si="0"/>
        <v>102</v>
      </c>
      <c r="B111" s="42"/>
      <c r="C111" s="88" t="s">
        <v>127</v>
      </c>
      <c r="D111" s="17"/>
      <c r="E111" s="17"/>
      <c r="F111" s="57" t="s">
        <v>130</v>
      </c>
      <c r="G111" s="17"/>
      <c r="H111" s="17" t="s">
        <v>10</v>
      </c>
      <c r="I111" s="116">
        <v>1</v>
      </c>
      <c r="J111" s="117"/>
      <c r="K111" s="118">
        <v>0.23</v>
      </c>
      <c r="L111" s="132"/>
      <c r="M111" s="116">
        <v>3</v>
      </c>
      <c r="N111" s="119"/>
      <c r="O111" s="118">
        <v>0.23</v>
      </c>
      <c r="P111" s="120"/>
    </row>
    <row r="112" spans="1:16" x14ac:dyDescent="0.2">
      <c r="A112" s="10">
        <f t="shared" si="0"/>
        <v>103</v>
      </c>
      <c r="B112" s="42"/>
      <c r="C112" s="88" t="s">
        <v>127</v>
      </c>
      <c r="D112" s="17"/>
      <c r="E112" s="17"/>
      <c r="F112" s="57" t="s">
        <v>131</v>
      </c>
      <c r="G112" s="17"/>
      <c r="H112" s="17" t="s">
        <v>10</v>
      </c>
      <c r="I112" s="116">
        <v>1</v>
      </c>
      <c r="J112" s="117"/>
      <c r="K112" s="118">
        <v>0.23</v>
      </c>
      <c r="L112" s="132"/>
      <c r="M112" s="116">
        <v>3</v>
      </c>
      <c r="N112" s="119"/>
      <c r="O112" s="118">
        <v>0.23</v>
      </c>
      <c r="P112" s="120"/>
    </row>
    <row r="113" spans="1:16" ht="25.5" x14ac:dyDescent="0.2">
      <c r="A113" s="17">
        <f t="shared" si="0"/>
        <v>104</v>
      </c>
      <c r="B113" s="42"/>
      <c r="C113" s="88" t="s">
        <v>127</v>
      </c>
      <c r="D113" s="17"/>
      <c r="E113" s="57" t="s">
        <v>132</v>
      </c>
      <c r="F113" s="17"/>
      <c r="G113" s="17"/>
      <c r="H113" s="17" t="s">
        <v>10</v>
      </c>
      <c r="I113" s="116">
        <v>1</v>
      </c>
      <c r="J113" s="117"/>
      <c r="K113" s="118">
        <v>0.23</v>
      </c>
      <c r="L113" s="132"/>
      <c r="M113" s="116" t="s">
        <v>144</v>
      </c>
      <c r="N113" s="119" t="s">
        <v>144</v>
      </c>
      <c r="O113" s="118" t="s">
        <v>144</v>
      </c>
      <c r="P113" s="120" t="s">
        <v>144</v>
      </c>
    </row>
    <row r="114" spans="1:16" ht="25.5" x14ac:dyDescent="0.2">
      <c r="A114" s="10">
        <f t="shared" si="0"/>
        <v>105</v>
      </c>
      <c r="B114" s="42"/>
      <c r="C114" s="88" t="s">
        <v>127</v>
      </c>
      <c r="D114" s="17"/>
      <c r="E114" s="57"/>
      <c r="F114" s="17"/>
      <c r="G114" s="57" t="s">
        <v>133</v>
      </c>
      <c r="H114" s="17" t="s">
        <v>10</v>
      </c>
      <c r="I114" s="116">
        <v>1</v>
      </c>
      <c r="J114" s="117"/>
      <c r="K114" s="118">
        <v>0.23</v>
      </c>
      <c r="L114" s="132"/>
      <c r="M114" s="116" t="s">
        <v>144</v>
      </c>
      <c r="N114" s="119" t="s">
        <v>144</v>
      </c>
      <c r="O114" s="118" t="s">
        <v>144</v>
      </c>
      <c r="P114" s="120" t="s">
        <v>144</v>
      </c>
    </row>
    <row r="115" spans="1:16" ht="25.5" x14ac:dyDescent="0.2">
      <c r="A115" s="17">
        <f t="shared" si="0"/>
        <v>106</v>
      </c>
      <c r="B115" s="42"/>
      <c r="C115" s="88" t="s">
        <v>127</v>
      </c>
      <c r="D115" s="17"/>
      <c r="E115" s="57"/>
      <c r="F115" s="17"/>
      <c r="G115" s="57" t="s">
        <v>134</v>
      </c>
      <c r="H115" s="17" t="s">
        <v>10</v>
      </c>
      <c r="I115" s="116">
        <v>1</v>
      </c>
      <c r="J115" s="117"/>
      <c r="K115" s="118">
        <v>0.23</v>
      </c>
      <c r="L115" s="132"/>
      <c r="M115" s="116" t="s">
        <v>144</v>
      </c>
      <c r="N115" s="119" t="s">
        <v>144</v>
      </c>
      <c r="O115" s="118" t="s">
        <v>144</v>
      </c>
      <c r="P115" s="120" t="s">
        <v>144</v>
      </c>
    </row>
    <row r="116" spans="1:16" ht="26.25" thickBot="1" x14ac:dyDescent="0.25">
      <c r="A116" s="24">
        <f t="shared" si="0"/>
        <v>107</v>
      </c>
      <c r="B116" s="121"/>
      <c r="C116" s="21" t="s">
        <v>127</v>
      </c>
      <c r="D116" s="24"/>
      <c r="E116" s="23"/>
      <c r="F116" s="24"/>
      <c r="G116" s="23" t="s">
        <v>135</v>
      </c>
      <c r="H116" s="24" t="s">
        <v>10</v>
      </c>
      <c r="I116" s="122">
        <v>1</v>
      </c>
      <c r="J116" s="123"/>
      <c r="K116" s="124">
        <v>0.23</v>
      </c>
      <c r="L116" s="129"/>
      <c r="M116" s="122" t="s">
        <v>144</v>
      </c>
      <c r="N116" s="125" t="s">
        <v>144</v>
      </c>
      <c r="O116" s="124" t="s">
        <v>144</v>
      </c>
      <c r="P116" s="126" t="s">
        <v>144</v>
      </c>
    </row>
    <row r="117" spans="1:16" ht="13.5" thickTop="1" x14ac:dyDescent="0.2">
      <c r="A117" s="87">
        <f t="shared" si="0"/>
        <v>108</v>
      </c>
      <c r="B117" s="161">
        <v>42</v>
      </c>
      <c r="C117" s="40" t="s">
        <v>252</v>
      </c>
      <c r="D117" s="162" t="s">
        <v>253</v>
      </c>
      <c r="E117" s="89"/>
      <c r="F117" s="33"/>
      <c r="G117" s="89"/>
      <c r="H117" s="87" t="s">
        <v>10</v>
      </c>
      <c r="I117" s="163">
        <v>1</v>
      </c>
      <c r="J117" s="164"/>
      <c r="K117" s="165">
        <v>0.23</v>
      </c>
      <c r="L117" s="166"/>
      <c r="M117" s="163">
        <v>1</v>
      </c>
      <c r="N117" s="167"/>
      <c r="O117" s="165">
        <v>0.23</v>
      </c>
      <c r="P117" s="168"/>
    </row>
    <row r="118" spans="1:16" x14ac:dyDescent="0.2">
      <c r="A118" s="90">
        <f t="shared" si="0"/>
        <v>109</v>
      </c>
      <c r="B118" s="169"/>
      <c r="C118" s="88" t="s">
        <v>252</v>
      </c>
      <c r="D118" s="90"/>
      <c r="E118" s="91"/>
      <c r="F118" s="170" t="s">
        <v>254</v>
      </c>
      <c r="G118" s="91"/>
      <c r="H118" s="90" t="s">
        <v>10</v>
      </c>
      <c r="I118" s="171">
        <v>1</v>
      </c>
      <c r="J118" s="172"/>
      <c r="K118" s="173">
        <v>0.23</v>
      </c>
      <c r="L118" s="174"/>
      <c r="M118" s="171">
        <v>1</v>
      </c>
      <c r="N118" s="175"/>
      <c r="O118" s="173">
        <v>0.23</v>
      </c>
      <c r="P118" s="176"/>
    </row>
    <row r="119" spans="1:16" x14ac:dyDescent="0.2">
      <c r="A119" s="90">
        <f t="shared" si="0"/>
        <v>110</v>
      </c>
      <c r="B119" s="169"/>
      <c r="C119" s="88" t="s">
        <v>252</v>
      </c>
      <c r="D119" s="90"/>
      <c r="E119" s="91"/>
      <c r="F119" s="177" t="s">
        <v>255</v>
      </c>
      <c r="G119" s="91"/>
      <c r="H119" s="90" t="s">
        <v>10</v>
      </c>
      <c r="I119" s="171">
        <v>1</v>
      </c>
      <c r="J119" s="172"/>
      <c r="K119" s="173">
        <v>0.23</v>
      </c>
      <c r="L119" s="174"/>
      <c r="M119" s="171">
        <v>1</v>
      </c>
      <c r="N119" s="175"/>
      <c r="O119" s="173">
        <v>0.23</v>
      </c>
      <c r="P119" s="176"/>
    </row>
    <row r="120" spans="1:16" x14ac:dyDescent="0.2">
      <c r="A120" s="90">
        <f t="shared" si="0"/>
        <v>111</v>
      </c>
      <c r="B120" s="169"/>
      <c r="C120" s="88" t="s">
        <v>252</v>
      </c>
      <c r="D120" s="90"/>
      <c r="E120" s="91"/>
      <c r="F120" s="178" t="s">
        <v>256</v>
      </c>
      <c r="G120" s="57"/>
      <c r="H120" s="90" t="s">
        <v>10</v>
      </c>
      <c r="I120" s="171">
        <v>1</v>
      </c>
      <c r="J120" s="172"/>
      <c r="K120" s="173">
        <v>0.23</v>
      </c>
      <c r="L120" s="174"/>
      <c r="M120" s="171">
        <v>1</v>
      </c>
      <c r="N120" s="175"/>
      <c r="O120" s="173">
        <v>0.23</v>
      </c>
      <c r="P120" s="176"/>
    </row>
    <row r="121" spans="1:16" x14ac:dyDescent="0.2">
      <c r="A121" s="90">
        <f t="shared" si="0"/>
        <v>112</v>
      </c>
      <c r="B121" s="169"/>
      <c r="C121" s="88" t="s">
        <v>252</v>
      </c>
      <c r="D121" s="90"/>
      <c r="E121" s="91"/>
      <c r="F121" s="90"/>
      <c r="G121" s="177" t="s">
        <v>257</v>
      </c>
      <c r="H121" s="90" t="s">
        <v>10</v>
      </c>
      <c r="I121" s="171">
        <v>1</v>
      </c>
      <c r="J121" s="172"/>
      <c r="K121" s="173">
        <v>0.23</v>
      </c>
      <c r="L121" s="174"/>
      <c r="M121" s="171">
        <v>1</v>
      </c>
      <c r="N121" s="175"/>
      <c r="O121" s="173">
        <v>0.23</v>
      </c>
      <c r="P121" s="176"/>
    </row>
    <row r="122" spans="1:16" x14ac:dyDescent="0.2">
      <c r="A122" s="90">
        <f t="shared" si="0"/>
        <v>113</v>
      </c>
      <c r="B122" s="169"/>
      <c r="C122" s="88" t="s">
        <v>252</v>
      </c>
      <c r="D122" s="90"/>
      <c r="E122" s="91"/>
      <c r="F122" s="90"/>
      <c r="G122" s="177" t="s">
        <v>257</v>
      </c>
      <c r="H122" s="90" t="s">
        <v>10</v>
      </c>
      <c r="I122" s="171">
        <v>1</v>
      </c>
      <c r="J122" s="172"/>
      <c r="K122" s="173">
        <v>0.23</v>
      </c>
      <c r="L122" s="174"/>
      <c r="M122" s="171">
        <v>1</v>
      </c>
      <c r="N122" s="175"/>
      <c r="O122" s="173">
        <v>0.23</v>
      </c>
      <c r="P122" s="176"/>
    </row>
    <row r="123" spans="1:16" ht="17.25" customHeight="1" x14ac:dyDescent="0.2">
      <c r="A123" s="90">
        <f t="shared" si="0"/>
        <v>114</v>
      </c>
      <c r="B123" s="169"/>
      <c r="C123" s="88" t="s">
        <v>252</v>
      </c>
      <c r="D123" s="90"/>
      <c r="E123" s="91"/>
      <c r="F123" s="90"/>
      <c r="G123" s="177" t="s">
        <v>257</v>
      </c>
      <c r="H123" s="90" t="s">
        <v>10</v>
      </c>
      <c r="I123" s="171">
        <v>1</v>
      </c>
      <c r="J123" s="172"/>
      <c r="K123" s="173">
        <v>0.23</v>
      </c>
      <c r="L123" s="174"/>
      <c r="M123" s="171">
        <v>1</v>
      </c>
      <c r="N123" s="175"/>
      <c r="O123" s="173">
        <v>0.23</v>
      </c>
      <c r="P123" s="176"/>
    </row>
    <row r="124" spans="1:16" ht="13.5" thickBot="1" x14ac:dyDescent="0.25">
      <c r="A124" s="24">
        <f t="shared" si="0"/>
        <v>115</v>
      </c>
      <c r="B124" s="121"/>
      <c r="C124" s="21" t="s">
        <v>252</v>
      </c>
      <c r="D124" s="24"/>
      <c r="E124" s="23"/>
      <c r="F124" s="24"/>
      <c r="G124" s="179" t="s">
        <v>257</v>
      </c>
      <c r="H124" s="24" t="s">
        <v>10</v>
      </c>
      <c r="I124" s="122">
        <v>1</v>
      </c>
      <c r="J124" s="123"/>
      <c r="K124" s="124">
        <v>0.23</v>
      </c>
      <c r="L124" s="129"/>
      <c r="M124" s="122">
        <v>1</v>
      </c>
      <c r="N124" s="125"/>
      <c r="O124" s="124">
        <v>0.23</v>
      </c>
      <c r="P124" s="126"/>
    </row>
    <row r="125" spans="1:16" ht="13.5" thickTop="1" x14ac:dyDescent="0.2">
      <c r="A125" s="87">
        <f t="shared" si="0"/>
        <v>116</v>
      </c>
      <c r="B125" s="161">
        <v>43</v>
      </c>
      <c r="C125" s="40" t="s">
        <v>264</v>
      </c>
      <c r="D125" s="87" t="s">
        <v>258</v>
      </c>
      <c r="E125" s="89"/>
      <c r="F125" s="87"/>
      <c r="G125" s="180"/>
      <c r="H125" s="87" t="s">
        <v>10</v>
      </c>
      <c r="I125" s="163">
        <v>1</v>
      </c>
      <c r="J125" s="164"/>
      <c r="K125" s="165">
        <v>0.23</v>
      </c>
      <c r="L125" s="166"/>
      <c r="M125" s="163" t="s">
        <v>144</v>
      </c>
      <c r="N125" s="181" t="s">
        <v>144</v>
      </c>
      <c r="O125" s="165" t="s">
        <v>144</v>
      </c>
      <c r="P125" s="168" t="s">
        <v>144</v>
      </c>
    </row>
    <row r="126" spans="1:16" x14ac:dyDescent="0.2">
      <c r="A126" s="17">
        <f t="shared" si="0"/>
        <v>117</v>
      </c>
      <c r="B126" s="42"/>
      <c r="C126" s="15" t="s">
        <v>264</v>
      </c>
      <c r="D126" s="17"/>
      <c r="E126" s="57"/>
      <c r="F126" s="17" t="s">
        <v>259</v>
      </c>
      <c r="G126" s="177"/>
      <c r="H126" s="17" t="s">
        <v>10</v>
      </c>
      <c r="I126" s="116">
        <v>1</v>
      </c>
      <c r="J126" s="182"/>
      <c r="K126" s="118">
        <v>0.23</v>
      </c>
      <c r="L126" s="132"/>
      <c r="M126" s="116" t="s">
        <v>144</v>
      </c>
      <c r="N126" s="183" t="s">
        <v>144</v>
      </c>
      <c r="O126" s="118" t="s">
        <v>144</v>
      </c>
      <c r="P126" s="120" t="s">
        <v>144</v>
      </c>
    </row>
    <row r="127" spans="1:16" x14ac:dyDescent="0.2">
      <c r="A127" s="17">
        <f t="shared" si="0"/>
        <v>118</v>
      </c>
      <c r="B127" s="42"/>
      <c r="C127" s="15" t="s">
        <v>264</v>
      </c>
      <c r="D127" s="17"/>
      <c r="E127" s="57"/>
      <c r="F127" s="17" t="s">
        <v>260</v>
      </c>
      <c r="G127" s="177"/>
      <c r="H127" s="17" t="s">
        <v>10</v>
      </c>
      <c r="I127" s="116">
        <v>1</v>
      </c>
      <c r="J127" s="182"/>
      <c r="K127" s="118">
        <v>0.23</v>
      </c>
      <c r="L127" s="132"/>
      <c r="M127" s="116" t="s">
        <v>144</v>
      </c>
      <c r="N127" s="183" t="s">
        <v>144</v>
      </c>
      <c r="O127" s="118" t="s">
        <v>144</v>
      </c>
      <c r="P127" s="120" t="s">
        <v>144</v>
      </c>
    </row>
    <row r="128" spans="1:16" x14ac:dyDescent="0.2">
      <c r="A128" s="17">
        <f t="shared" si="0"/>
        <v>119</v>
      </c>
      <c r="B128" s="42"/>
      <c r="C128" s="15" t="s">
        <v>264</v>
      </c>
      <c r="D128" s="17"/>
      <c r="E128" s="57"/>
      <c r="F128" s="17" t="s">
        <v>261</v>
      </c>
      <c r="G128" s="177"/>
      <c r="H128" s="17" t="s">
        <v>10</v>
      </c>
      <c r="I128" s="116">
        <v>1</v>
      </c>
      <c r="J128" s="182"/>
      <c r="K128" s="118">
        <v>0.23</v>
      </c>
      <c r="L128" s="132"/>
      <c r="M128" s="116" t="s">
        <v>144</v>
      </c>
      <c r="N128" s="183" t="s">
        <v>144</v>
      </c>
      <c r="O128" s="118" t="s">
        <v>144</v>
      </c>
      <c r="P128" s="120" t="s">
        <v>144</v>
      </c>
    </row>
    <row r="129" spans="1:16" x14ac:dyDescent="0.2">
      <c r="A129" s="17">
        <f t="shared" si="0"/>
        <v>120</v>
      </c>
      <c r="B129" s="42"/>
      <c r="C129" s="15" t="s">
        <v>264</v>
      </c>
      <c r="D129" s="17"/>
      <c r="E129" s="57" t="s">
        <v>262</v>
      </c>
      <c r="F129" s="17"/>
      <c r="G129" s="177"/>
      <c r="H129" s="17" t="s">
        <v>10</v>
      </c>
      <c r="I129" s="116">
        <v>1</v>
      </c>
      <c r="J129" s="182"/>
      <c r="K129" s="118">
        <v>0.23</v>
      </c>
      <c r="L129" s="132"/>
      <c r="M129" s="116" t="s">
        <v>144</v>
      </c>
      <c r="N129" s="183" t="s">
        <v>144</v>
      </c>
      <c r="O129" s="118" t="s">
        <v>144</v>
      </c>
      <c r="P129" s="120" t="s">
        <v>144</v>
      </c>
    </row>
    <row r="130" spans="1:16" x14ac:dyDescent="0.2">
      <c r="A130" s="17">
        <f t="shared" si="0"/>
        <v>121</v>
      </c>
      <c r="B130" s="42"/>
      <c r="C130" s="15" t="s">
        <v>264</v>
      </c>
      <c r="D130" s="17"/>
      <c r="E130" s="57"/>
      <c r="F130" s="17"/>
      <c r="G130" s="177" t="s">
        <v>262</v>
      </c>
      <c r="H130" s="17" t="s">
        <v>10</v>
      </c>
      <c r="I130" s="116">
        <v>1</v>
      </c>
      <c r="J130" s="182"/>
      <c r="K130" s="118">
        <v>0.23</v>
      </c>
      <c r="L130" s="132"/>
      <c r="M130" s="116" t="s">
        <v>144</v>
      </c>
      <c r="N130" s="183" t="s">
        <v>144</v>
      </c>
      <c r="O130" s="118" t="s">
        <v>144</v>
      </c>
      <c r="P130" s="120" t="s">
        <v>144</v>
      </c>
    </row>
    <row r="131" spans="1:16" s="198" customFormat="1" x14ac:dyDescent="0.2">
      <c r="A131" s="256">
        <f t="shared" si="0"/>
        <v>122</v>
      </c>
      <c r="B131" s="257"/>
      <c r="C131" s="258" t="s">
        <v>264</v>
      </c>
      <c r="D131" s="256"/>
      <c r="E131" s="315"/>
      <c r="F131" s="256"/>
      <c r="G131" s="316" t="s">
        <v>262</v>
      </c>
      <c r="H131" s="256" t="s">
        <v>10</v>
      </c>
      <c r="I131" s="116">
        <v>1</v>
      </c>
      <c r="J131" s="259"/>
      <c r="K131" s="260">
        <v>0.23</v>
      </c>
      <c r="L131" s="261"/>
      <c r="M131" s="116" t="s">
        <v>144</v>
      </c>
      <c r="N131" s="262" t="s">
        <v>144</v>
      </c>
      <c r="O131" s="260" t="s">
        <v>144</v>
      </c>
      <c r="P131" s="120" t="s">
        <v>144</v>
      </c>
    </row>
    <row r="132" spans="1:16" s="198" customFormat="1" ht="13.5" thickBot="1" x14ac:dyDescent="0.25">
      <c r="A132" s="71">
        <f t="shared" si="0"/>
        <v>123</v>
      </c>
      <c r="B132" s="155"/>
      <c r="C132" s="70" t="s">
        <v>264</v>
      </c>
      <c r="D132" s="71"/>
      <c r="E132" s="317"/>
      <c r="F132" s="71"/>
      <c r="G132" s="318" t="s">
        <v>262</v>
      </c>
      <c r="H132" s="71" t="s">
        <v>10</v>
      </c>
      <c r="I132" s="122">
        <v>1</v>
      </c>
      <c r="J132" s="273"/>
      <c r="K132" s="157">
        <v>0.23</v>
      </c>
      <c r="L132" s="158"/>
      <c r="M132" s="122" t="s">
        <v>144</v>
      </c>
      <c r="N132" s="274" t="s">
        <v>144</v>
      </c>
      <c r="O132" s="157" t="s">
        <v>144</v>
      </c>
      <c r="P132" s="126" t="s">
        <v>144</v>
      </c>
    </row>
    <row r="133" spans="1:16" ht="27" thickTop="1" thickBot="1" x14ac:dyDescent="0.25">
      <c r="A133" s="37">
        <f t="shared" si="0"/>
        <v>124</v>
      </c>
      <c r="B133" s="131">
        <v>44</v>
      </c>
      <c r="C133" s="92" t="s">
        <v>136</v>
      </c>
      <c r="D133" s="37"/>
      <c r="E133" s="37"/>
      <c r="F133" s="184" t="s">
        <v>137</v>
      </c>
      <c r="G133" s="37"/>
      <c r="H133" s="37" t="s">
        <v>10</v>
      </c>
      <c r="I133" s="146">
        <v>7</v>
      </c>
      <c r="J133" s="185"/>
      <c r="K133" s="147">
        <v>0.23</v>
      </c>
      <c r="L133" s="186"/>
      <c r="M133" s="187" t="s">
        <v>144</v>
      </c>
      <c r="N133" s="188" t="s">
        <v>144</v>
      </c>
      <c r="O133" s="147" t="s">
        <v>144</v>
      </c>
      <c r="P133" s="149" t="s">
        <v>144</v>
      </c>
    </row>
    <row r="134" spans="1:16" ht="27" thickTop="1" thickBot="1" x14ac:dyDescent="0.25">
      <c r="A134" s="37">
        <f t="shared" si="0"/>
        <v>125</v>
      </c>
      <c r="B134" s="131">
        <v>45</v>
      </c>
      <c r="C134" s="92" t="s">
        <v>136</v>
      </c>
      <c r="D134" s="37"/>
      <c r="E134" s="37"/>
      <c r="F134" s="184" t="s">
        <v>263</v>
      </c>
      <c r="G134" s="37"/>
      <c r="H134" s="37" t="s">
        <v>10</v>
      </c>
      <c r="I134" s="146">
        <v>4</v>
      </c>
      <c r="J134" s="189"/>
      <c r="K134" s="147">
        <v>0.23</v>
      </c>
      <c r="L134" s="186"/>
      <c r="M134" s="187" t="s">
        <v>144</v>
      </c>
      <c r="N134" s="188" t="s">
        <v>144</v>
      </c>
      <c r="O134" s="147" t="s">
        <v>144</v>
      </c>
      <c r="P134" s="149" t="s">
        <v>144</v>
      </c>
    </row>
    <row r="135" spans="1:16" ht="13.5" thickTop="1" x14ac:dyDescent="0.2">
      <c r="A135" s="3"/>
      <c r="B135" s="104"/>
      <c r="C135" s="2"/>
      <c r="D135" s="3"/>
      <c r="E135" s="3"/>
      <c r="F135" s="3"/>
      <c r="G135" s="3"/>
      <c r="H135" s="3"/>
      <c r="K135" s="192" t="s">
        <v>145</v>
      </c>
      <c r="L135" s="191"/>
      <c r="O135" s="192" t="s">
        <v>145</v>
      </c>
      <c r="P135" s="194"/>
    </row>
    <row r="136" spans="1:16" ht="13.5" thickBot="1" x14ac:dyDescent="0.25">
      <c r="A136" s="3"/>
      <c r="B136" s="104"/>
      <c r="C136" s="2" t="s">
        <v>138</v>
      </c>
      <c r="D136" s="3"/>
      <c r="E136" s="3"/>
      <c r="F136" s="3"/>
      <c r="G136" s="3"/>
      <c r="H136" s="3"/>
      <c r="L136" s="191"/>
      <c r="P136" s="194"/>
    </row>
    <row r="137" spans="1:16" ht="13.5" thickBot="1" x14ac:dyDescent="0.25">
      <c r="A137" s="3"/>
      <c r="B137" s="104"/>
      <c r="C137" s="2"/>
      <c r="D137" s="3"/>
      <c r="E137" s="3"/>
      <c r="F137" s="3"/>
      <c r="G137" s="3"/>
      <c r="H137" s="94"/>
      <c r="I137" s="192" t="s">
        <v>302</v>
      </c>
      <c r="J137" s="99"/>
      <c r="K137" s="97"/>
      <c r="L137" s="319"/>
      <c r="M137" s="320"/>
      <c r="N137" s="321"/>
      <c r="O137" s="322"/>
      <c r="P137" s="195"/>
    </row>
    <row r="138" spans="1:16" ht="15" x14ac:dyDescent="0.25">
      <c r="A138" s="3"/>
      <c r="B138" s="104"/>
      <c r="C138"/>
      <c r="D138" s="3"/>
      <c r="E138" s="3"/>
      <c r="F138" s="3"/>
      <c r="G138" s="3"/>
      <c r="H138" s="3"/>
      <c r="P138" s="196"/>
    </row>
    <row r="139" spans="1:16" ht="15" x14ac:dyDescent="0.25">
      <c r="C139"/>
      <c r="P139" s="195"/>
    </row>
    <row r="141" spans="1:16" x14ac:dyDescent="0.2">
      <c r="L141" s="191"/>
    </row>
  </sheetData>
  <mergeCells count="3">
    <mergeCell ref="H1:P1"/>
    <mergeCell ref="I2:L2"/>
    <mergeCell ref="M2:P2"/>
  </mergeCells>
  <pageMargins left="0.25" right="0.25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topLeftCell="A25" zoomScaleNormal="100" workbookViewId="0">
      <selection activeCell="D25" sqref="D25"/>
    </sheetView>
  </sheetViews>
  <sheetFormatPr defaultRowHeight="12.75" x14ac:dyDescent="0.2"/>
  <cols>
    <col min="1" max="2" width="3" style="1" bestFit="1" customWidth="1"/>
    <col min="3" max="3" width="29.28515625" style="1" bestFit="1" customWidth="1"/>
    <col min="4" max="4" width="29.42578125" style="1" customWidth="1"/>
    <col min="5" max="5" width="29.7109375" style="1" customWidth="1"/>
    <col min="6" max="6" width="34.85546875" style="1" customWidth="1"/>
    <col min="7" max="7" width="23.85546875" style="1" bestFit="1" customWidth="1"/>
    <col min="8" max="8" width="4.42578125" style="1" bestFit="1" customWidth="1"/>
    <col min="9" max="9" width="5.85546875" style="94" customWidth="1"/>
    <col min="10" max="10" width="10.42578125" style="95" customWidth="1"/>
    <col min="11" max="11" width="7.42578125" style="99" customWidth="1"/>
    <col min="12" max="12" width="12.42578125" style="1" bestFit="1" customWidth="1"/>
    <col min="13" max="13" width="5.7109375" style="94" customWidth="1"/>
    <col min="14" max="14" width="9.85546875" style="101" bestFit="1" customWidth="1"/>
    <col min="15" max="15" width="7.7109375" style="99" bestFit="1" customWidth="1"/>
    <col min="16" max="16" width="12.42578125" style="99" bestFit="1" customWidth="1"/>
    <col min="17" max="16384" width="9.140625" style="1"/>
  </cols>
  <sheetData>
    <row r="1" spans="1:16" x14ac:dyDescent="0.2">
      <c r="H1" s="323"/>
      <c r="I1" s="323"/>
      <c r="J1" s="323"/>
      <c r="K1" s="323"/>
      <c r="L1" s="323"/>
      <c r="M1" s="323"/>
      <c r="N1" s="323"/>
      <c r="O1" s="323"/>
      <c r="P1" s="323"/>
    </row>
    <row r="2" spans="1:16" x14ac:dyDescent="0.2">
      <c r="A2" s="3"/>
      <c r="B2" s="104"/>
      <c r="C2" s="2" t="s">
        <v>0</v>
      </c>
      <c r="D2" s="3"/>
      <c r="E2" s="3"/>
      <c r="F2" s="3"/>
      <c r="G2" s="3"/>
      <c r="H2" s="3"/>
      <c r="I2" s="324" t="s">
        <v>139</v>
      </c>
      <c r="J2" s="324"/>
      <c r="K2" s="324"/>
      <c r="L2" s="324"/>
      <c r="M2" s="324" t="s">
        <v>140</v>
      </c>
      <c r="N2" s="324"/>
      <c r="O2" s="324"/>
      <c r="P2" s="324"/>
    </row>
    <row r="3" spans="1:16" ht="26.25" thickBot="1" x14ac:dyDescent="0.25">
      <c r="A3" s="105"/>
      <c r="B3" s="6" t="s">
        <v>1</v>
      </c>
      <c r="C3" s="199" t="s">
        <v>2</v>
      </c>
      <c r="D3" s="200" t="s">
        <v>3</v>
      </c>
      <c r="E3" s="200" t="s">
        <v>4</v>
      </c>
      <c r="F3" s="200" t="s">
        <v>5</v>
      </c>
      <c r="G3" s="200" t="s">
        <v>6</v>
      </c>
      <c r="H3" s="201" t="s">
        <v>7</v>
      </c>
      <c r="I3" s="202" t="s">
        <v>141</v>
      </c>
      <c r="J3" s="203" t="s">
        <v>303</v>
      </c>
      <c r="K3" s="204" t="s">
        <v>142</v>
      </c>
      <c r="L3" s="204" t="s">
        <v>143</v>
      </c>
      <c r="M3" s="202" t="s">
        <v>141</v>
      </c>
      <c r="N3" s="203" t="s">
        <v>303</v>
      </c>
      <c r="O3" s="205" t="s">
        <v>142</v>
      </c>
      <c r="P3" s="204" t="s">
        <v>143</v>
      </c>
    </row>
    <row r="4" spans="1:16" x14ac:dyDescent="0.2">
      <c r="A4" s="206">
        <v>1</v>
      </c>
      <c r="B4" s="207">
        <v>1</v>
      </c>
      <c r="C4" s="7" t="s">
        <v>265</v>
      </c>
      <c r="D4" s="208" t="s">
        <v>266</v>
      </c>
      <c r="E4" s="209"/>
      <c r="F4" s="208"/>
      <c r="G4" s="208"/>
      <c r="H4" s="210" t="s">
        <v>10</v>
      </c>
      <c r="I4" s="211">
        <v>1</v>
      </c>
      <c r="J4" s="12"/>
      <c r="K4" s="114">
        <v>0.23</v>
      </c>
      <c r="L4" s="127"/>
      <c r="M4" s="211">
        <v>1</v>
      </c>
      <c r="N4" s="212"/>
      <c r="O4" s="79">
        <v>0.23</v>
      </c>
      <c r="P4" s="213"/>
    </row>
    <row r="5" spans="1:16" ht="13.5" thickBot="1" x14ac:dyDescent="0.25">
      <c r="A5" s="214">
        <f>A4+1</f>
        <v>2</v>
      </c>
      <c r="B5" s="214"/>
      <c r="C5" s="35" t="s">
        <v>265</v>
      </c>
      <c r="D5" s="215"/>
      <c r="E5" s="215" t="s">
        <v>267</v>
      </c>
      <c r="F5" s="215"/>
      <c r="G5" s="215"/>
      <c r="H5" s="24" t="s">
        <v>10</v>
      </c>
      <c r="I5" s="216">
        <v>1</v>
      </c>
      <c r="J5" s="26"/>
      <c r="K5" s="124">
        <v>0.23</v>
      </c>
      <c r="L5" s="129"/>
      <c r="M5" s="216">
        <v>1</v>
      </c>
      <c r="N5" s="217"/>
      <c r="O5" s="44">
        <v>0.23</v>
      </c>
      <c r="P5" s="45"/>
    </row>
    <row r="6" spans="1:16" s="289" customFormat="1" ht="13.5" thickTop="1" x14ac:dyDescent="0.2">
      <c r="A6" s="278">
        <f t="shared" ref="A6:A68" si="0">A5+1</f>
        <v>3</v>
      </c>
      <c r="B6" s="279">
        <v>2</v>
      </c>
      <c r="C6" s="67" t="s">
        <v>268</v>
      </c>
      <c r="D6" s="280" t="s">
        <v>297</v>
      </c>
      <c r="E6" s="281"/>
      <c r="F6" s="280"/>
      <c r="G6" s="280"/>
      <c r="H6" s="282" t="s">
        <v>10</v>
      </c>
      <c r="I6" s="218">
        <v>1</v>
      </c>
      <c r="J6" s="283"/>
      <c r="K6" s="284">
        <v>0.23</v>
      </c>
      <c r="L6" s="285"/>
      <c r="M6" s="218">
        <v>1</v>
      </c>
      <c r="N6" s="286"/>
      <c r="O6" s="287">
        <v>0.23</v>
      </c>
      <c r="P6" s="288"/>
    </row>
    <row r="7" spans="1:16" s="289" customFormat="1" x14ac:dyDescent="0.2">
      <c r="A7" s="209">
        <f t="shared" si="0"/>
        <v>4</v>
      </c>
      <c r="B7" s="209"/>
      <c r="C7" s="67" t="s">
        <v>268</v>
      </c>
      <c r="D7" s="290"/>
      <c r="E7" s="291"/>
      <c r="F7" s="290" t="s">
        <v>298</v>
      </c>
      <c r="G7" s="290"/>
      <c r="H7" s="292" t="s">
        <v>10</v>
      </c>
      <c r="I7" s="211">
        <v>1</v>
      </c>
      <c r="J7" s="293"/>
      <c r="K7" s="260">
        <v>0.23</v>
      </c>
      <c r="L7" s="261"/>
      <c r="M7" s="211">
        <v>1</v>
      </c>
      <c r="N7" s="294"/>
      <c r="O7" s="295">
        <v>0.23</v>
      </c>
      <c r="P7" s="288"/>
    </row>
    <row r="8" spans="1:16" s="289" customFormat="1" x14ac:dyDescent="0.2">
      <c r="A8" s="209">
        <f t="shared" si="0"/>
        <v>5</v>
      </c>
      <c r="B8" s="209"/>
      <c r="C8" s="67" t="s">
        <v>268</v>
      </c>
      <c r="D8" s="290"/>
      <c r="E8" s="291"/>
      <c r="F8" s="290" t="s">
        <v>299</v>
      </c>
      <c r="G8" s="290"/>
      <c r="H8" s="292" t="s">
        <v>10</v>
      </c>
      <c r="I8" s="211">
        <v>1</v>
      </c>
      <c r="J8" s="293"/>
      <c r="K8" s="260">
        <v>0.23</v>
      </c>
      <c r="L8" s="261"/>
      <c r="M8" s="211">
        <v>1</v>
      </c>
      <c r="N8" s="294"/>
      <c r="O8" s="295">
        <v>0.23</v>
      </c>
      <c r="P8" s="288"/>
    </row>
    <row r="9" spans="1:16" s="289" customFormat="1" ht="13.5" thickBot="1" x14ac:dyDescent="0.25">
      <c r="A9" s="296">
        <f t="shared" si="0"/>
        <v>6</v>
      </c>
      <c r="B9" s="296"/>
      <c r="C9" s="297" t="s">
        <v>268</v>
      </c>
      <c r="D9" s="298"/>
      <c r="E9" s="299"/>
      <c r="F9" s="298" t="s">
        <v>300</v>
      </c>
      <c r="G9" s="298"/>
      <c r="H9" s="300" t="s">
        <v>10</v>
      </c>
      <c r="I9" s="216">
        <v>1</v>
      </c>
      <c r="J9" s="301"/>
      <c r="K9" s="157">
        <v>0.23</v>
      </c>
      <c r="L9" s="158"/>
      <c r="M9" s="216">
        <v>1</v>
      </c>
      <c r="N9" s="302"/>
      <c r="O9" s="303">
        <v>0.23</v>
      </c>
      <c r="P9" s="304"/>
    </row>
    <row r="10" spans="1:16" ht="13.5" thickTop="1" x14ac:dyDescent="0.2">
      <c r="A10" s="10">
        <f t="shared" si="0"/>
        <v>7</v>
      </c>
      <c r="B10" s="110">
        <v>3</v>
      </c>
      <c r="C10" s="7" t="s">
        <v>151</v>
      </c>
      <c r="D10" s="9" t="s">
        <v>146</v>
      </c>
      <c r="E10" s="46" t="s">
        <v>147</v>
      </c>
      <c r="F10" s="87"/>
      <c r="G10" s="10"/>
      <c r="H10" s="210" t="s">
        <v>10</v>
      </c>
      <c r="I10" s="11">
        <v>1</v>
      </c>
      <c r="J10" s="12"/>
      <c r="K10" s="83">
        <v>0.23</v>
      </c>
      <c r="L10" s="14"/>
      <c r="M10" s="11">
        <v>2</v>
      </c>
      <c r="N10" s="222"/>
      <c r="O10" s="83">
        <v>0.23</v>
      </c>
      <c r="P10" s="84"/>
    </row>
    <row r="11" spans="1:16" x14ac:dyDescent="0.2">
      <c r="A11" s="17">
        <f t="shared" si="0"/>
        <v>8</v>
      </c>
      <c r="B11" s="110"/>
      <c r="C11" s="7" t="s">
        <v>151</v>
      </c>
      <c r="D11" s="10"/>
      <c r="E11" s="17"/>
      <c r="F11" s="57" t="s">
        <v>148</v>
      </c>
      <c r="G11" s="46"/>
      <c r="H11" s="210" t="s">
        <v>10</v>
      </c>
      <c r="I11" s="18">
        <v>1</v>
      </c>
      <c r="J11" s="19"/>
      <c r="K11" s="79">
        <v>0.23</v>
      </c>
      <c r="L11" s="20"/>
      <c r="M11" s="18">
        <v>1</v>
      </c>
      <c r="N11" s="223"/>
      <c r="O11" s="79">
        <v>0.23</v>
      </c>
      <c r="P11" s="80"/>
    </row>
    <row r="12" spans="1:16" x14ac:dyDescent="0.2">
      <c r="A12" s="10">
        <f t="shared" si="0"/>
        <v>9</v>
      </c>
      <c r="B12" s="110"/>
      <c r="C12" s="7" t="s">
        <v>151</v>
      </c>
      <c r="D12" s="10"/>
      <c r="E12" s="10"/>
      <c r="F12" s="57" t="s">
        <v>149</v>
      </c>
      <c r="G12" s="224"/>
      <c r="H12" s="210" t="s">
        <v>10</v>
      </c>
      <c r="I12" s="18">
        <v>1</v>
      </c>
      <c r="J12" s="19"/>
      <c r="K12" s="79">
        <v>0.23</v>
      </c>
      <c r="L12" s="20"/>
      <c r="M12" s="18">
        <v>1</v>
      </c>
      <c r="N12" s="223"/>
      <c r="O12" s="79">
        <v>0.23</v>
      </c>
      <c r="P12" s="80"/>
    </row>
    <row r="13" spans="1:16" ht="13.5" thickBot="1" x14ac:dyDescent="0.25">
      <c r="A13" s="24">
        <f t="shared" si="0"/>
        <v>10</v>
      </c>
      <c r="B13" s="131"/>
      <c r="C13" s="35" t="s">
        <v>151</v>
      </c>
      <c r="D13" s="37"/>
      <c r="E13" s="37"/>
      <c r="F13" s="305" t="s">
        <v>150</v>
      </c>
      <c r="G13" s="306"/>
      <c r="H13" s="220" t="s">
        <v>10</v>
      </c>
      <c r="I13" s="25">
        <v>1</v>
      </c>
      <c r="J13" s="277"/>
      <c r="K13" s="44">
        <v>0.23</v>
      </c>
      <c r="L13" s="28"/>
      <c r="M13" s="25">
        <v>1</v>
      </c>
      <c r="N13" s="307"/>
      <c r="O13" s="44">
        <v>0.23</v>
      </c>
      <c r="P13" s="45"/>
    </row>
    <row r="14" spans="1:16" ht="13.5" thickTop="1" x14ac:dyDescent="0.2">
      <c r="A14" s="10">
        <f>A13+1</f>
        <v>11</v>
      </c>
      <c r="B14" s="110">
        <v>4</v>
      </c>
      <c r="C14" s="7" t="s">
        <v>152</v>
      </c>
      <c r="D14" s="8" t="s">
        <v>9</v>
      </c>
      <c r="E14" s="10"/>
      <c r="F14" s="10"/>
      <c r="G14" s="10"/>
      <c r="H14" s="210" t="s">
        <v>10</v>
      </c>
      <c r="I14" s="11">
        <v>1</v>
      </c>
      <c r="J14" s="12"/>
      <c r="K14" s="83">
        <v>0.23</v>
      </c>
      <c r="L14" s="14"/>
      <c r="M14" s="11">
        <v>1</v>
      </c>
      <c r="N14" s="222"/>
      <c r="O14" s="83">
        <v>0.23</v>
      </c>
      <c r="P14" s="84"/>
    </row>
    <row r="15" spans="1:16" x14ac:dyDescent="0.2">
      <c r="A15" s="17">
        <f t="shared" si="0"/>
        <v>12</v>
      </c>
      <c r="B15" s="42"/>
      <c r="C15" s="15" t="s">
        <v>152</v>
      </c>
      <c r="D15" s="17"/>
      <c r="E15" s="17"/>
      <c r="F15" s="228" t="s">
        <v>11</v>
      </c>
      <c r="G15" s="17"/>
      <c r="H15" s="219" t="s">
        <v>10</v>
      </c>
      <c r="I15" s="18">
        <v>1</v>
      </c>
      <c r="J15" s="19"/>
      <c r="K15" s="79">
        <v>0.23</v>
      </c>
      <c r="L15" s="20"/>
      <c r="M15" s="18">
        <v>1</v>
      </c>
      <c r="N15" s="223"/>
      <c r="O15" s="79">
        <v>0.23</v>
      </c>
      <c r="P15" s="80"/>
    </row>
    <row r="16" spans="1:16" x14ac:dyDescent="0.2">
      <c r="A16" s="10">
        <f t="shared" si="0"/>
        <v>13</v>
      </c>
      <c r="B16" s="42"/>
      <c r="C16" s="15" t="s">
        <v>152</v>
      </c>
      <c r="D16" s="17"/>
      <c r="E16" s="17"/>
      <c r="F16" s="16" t="s">
        <v>12</v>
      </c>
      <c r="G16" s="17"/>
      <c r="H16" s="219" t="s">
        <v>10</v>
      </c>
      <c r="I16" s="18">
        <v>1</v>
      </c>
      <c r="J16" s="19"/>
      <c r="K16" s="79">
        <v>0.23</v>
      </c>
      <c r="L16" s="20"/>
      <c r="M16" s="18">
        <v>1</v>
      </c>
      <c r="N16" s="223"/>
      <c r="O16" s="79">
        <v>0.23</v>
      </c>
      <c r="P16" s="80"/>
    </row>
    <row r="17" spans="1:16" x14ac:dyDescent="0.2">
      <c r="A17" s="17">
        <f t="shared" si="0"/>
        <v>14</v>
      </c>
      <c r="B17" s="42"/>
      <c r="C17" s="15" t="s">
        <v>152</v>
      </c>
      <c r="D17" s="17"/>
      <c r="E17" s="17"/>
      <c r="F17" s="16" t="s">
        <v>13</v>
      </c>
      <c r="G17" s="17"/>
      <c r="H17" s="219" t="s">
        <v>10</v>
      </c>
      <c r="I17" s="18">
        <v>1</v>
      </c>
      <c r="J17" s="19"/>
      <c r="K17" s="79">
        <v>0.23</v>
      </c>
      <c r="L17" s="20"/>
      <c r="M17" s="18">
        <v>1</v>
      </c>
      <c r="N17" s="223"/>
      <c r="O17" s="79">
        <v>0.23</v>
      </c>
      <c r="P17" s="80"/>
    </row>
    <row r="18" spans="1:16" ht="15" customHeight="1" thickBot="1" x14ac:dyDescent="0.25">
      <c r="A18" s="24">
        <f t="shared" si="0"/>
        <v>15</v>
      </c>
      <c r="B18" s="121"/>
      <c r="C18" s="21" t="s">
        <v>152</v>
      </c>
      <c r="D18" s="24"/>
      <c r="E18" s="23" t="s">
        <v>14</v>
      </c>
      <c r="F18" s="22"/>
      <c r="G18" s="23" t="str">
        <f>E18</f>
        <v>Zestaw bębnów DR-243CL</v>
      </c>
      <c r="H18" s="226" t="s">
        <v>10</v>
      </c>
      <c r="I18" s="25">
        <v>1</v>
      </c>
      <c r="J18" s="26"/>
      <c r="K18" s="44">
        <v>0.23</v>
      </c>
      <c r="L18" s="28"/>
      <c r="M18" s="25">
        <v>1</v>
      </c>
      <c r="N18" s="227"/>
      <c r="O18" s="44">
        <v>0.23</v>
      </c>
      <c r="P18" s="45"/>
    </row>
    <row r="19" spans="1:16" ht="13.5" thickTop="1" x14ac:dyDescent="0.2">
      <c r="A19" s="10">
        <f t="shared" si="0"/>
        <v>16</v>
      </c>
      <c r="B19" s="110">
        <v>5</v>
      </c>
      <c r="C19" s="7" t="s">
        <v>153</v>
      </c>
      <c r="D19" s="10" t="s">
        <v>154</v>
      </c>
      <c r="E19" s="10"/>
      <c r="F19" s="10"/>
      <c r="G19" s="10"/>
      <c r="H19" s="229" t="s">
        <v>10</v>
      </c>
      <c r="I19" s="11">
        <v>1</v>
      </c>
      <c r="J19" s="12"/>
      <c r="K19" s="83">
        <v>0.23</v>
      </c>
      <c r="L19" s="14"/>
      <c r="M19" s="11">
        <v>3</v>
      </c>
      <c r="N19" s="222"/>
      <c r="O19" s="83">
        <v>0.23</v>
      </c>
      <c r="P19" s="84"/>
    </row>
    <row r="20" spans="1:16" x14ac:dyDescent="0.2">
      <c r="A20" s="10">
        <f t="shared" si="0"/>
        <v>17</v>
      </c>
      <c r="B20" s="42"/>
      <c r="C20" s="15" t="s">
        <v>153</v>
      </c>
      <c r="D20" s="17"/>
      <c r="E20" s="17"/>
      <c r="F20" s="17" t="s">
        <v>155</v>
      </c>
      <c r="G20" s="17"/>
      <c r="H20" s="230" t="s">
        <v>10</v>
      </c>
      <c r="I20" s="18">
        <v>1</v>
      </c>
      <c r="J20" s="19"/>
      <c r="K20" s="79">
        <v>0.23</v>
      </c>
      <c r="L20" s="20"/>
      <c r="M20" s="18">
        <v>2</v>
      </c>
      <c r="N20" s="223"/>
      <c r="O20" s="79">
        <v>0.23</v>
      </c>
      <c r="P20" s="80"/>
    </row>
    <row r="21" spans="1:16" x14ac:dyDescent="0.2">
      <c r="A21" s="17">
        <f t="shared" si="0"/>
        <v>18</v>
      </c>
      <c r="B21" s="42"/>
      <c r="C21" s="15" t="s">
        <v>153</v>
      </c>
      <c r="D21" s="17"/>
      <c r="E21" s="17"/>
      <c r="F21" s="17" t="s">
        <v>156</v>
      </c>
      <c r="G21" s="17"/>
      <c r="H21" s="230" t="s">
        <v>10</v>
      </c>
      <c r="I21" s="18">
        <v>1</v>
      </c>
      <c r="J21" s="19"/>
      <c r="K21" s="79">
        <v>0.23</v>
      </c>
      <c r="L21" s="20"/>
      <c r="M21" s="18">
        <v>2</v>
      </c>
      <c r="N21" s="223"/>
      <c r="O21" s="79">
        <v>0.23</v>
      </c>
      <c r="P21" s="80"/>
    </row>
    <row r="22" spans="1:16" x14ac:dyDescent="0.2">
      <c r="A22" s="10">
        <f t="shared" si="0"/>
        <v>19</v>
      </c>
      <c r="B22" s="42"/>
      <c r="C22" s="15" t="s">
        <v>153</v>
      </c>
      <c r="D22" s="17"/>
      <c r="E22" s="17"/>
      <c r="F22" s="17" t="s">
        <v>157</v>
      </c>
      <c r="G22" s="17"/>
      <c r="H22" s="230" t="s">
        <v>10</v>
      </c>
      <c r="I22" s="18">
        <v>1</v>
      </c>
      <c r="J22" s="19"/>
      <c r="K22" s="79">
        <v>0.23</v>
      </c>
      <c r="L22" s="20"/>
      <c r="M22" s="18">
        <v>2</v>
      </c>
      <c r="N22" s="223"/>
      <c r="O22" s="79">
        <v>0.23</v>
      </c>
      <c r="P22" s="80"/>
    </row>
    <row r="23" spans="1:16" ht="13.5" thickBot="1" x14ac:dyDescent="0.25">
      <c r="A23" s="24">
        <f t="shared" si="0"/>
        <v>20</v>
      </c>
      <c r="B23" s="121"/>
      <c r="C23" s="21" t="s">
        <v>153</v>
      </c>
      <c r="D23" s="24"/>
      <c r="E23" s="225" t="s">
        <v>158</v>
      </c>
      <c r="F23" s="24"/>
      <c r="G23" s="225" t="str">
        <f>E23</f>
        <v>Zestaw bębnów DR-421CL</v>
      </c>
      <c r="H23" s="231" t="s">
        <v>10</v>
      </c>
      <c r="I23" s="25">
        <v>1</v>
      </c>
      <c r="J23" s="26"/>
      <c r="K23" s="44">
        <v>0.23</v>
      </c>
      <c r="L23" s="28"/>
      <c r="M23" s="25">
        <v>1</v>
      </c>
      <c r="N23" s="227"/>
      <c r="O23" s="44">
        <v>0.23</v>
      </c>
      <c r="P23" s="45"/>
    </row>
    <row r="24" spans="1:16" ht="13.5" thickTop="1" x14ac:dyDescent="0.2">
      <c r="A24" s="10">
        <f t="shared" si="0"/>
        <v>21</v>
      </c>
      <c r="B24" s="110">
        <v>6</v>
      </c>
      <c r="C24" s="7" t="s">
        <v>159</v>
      </c>
      <c r="D24" s="10" t="s">
        <v>160</v>
      </c>
      <c r="E24" s="10"/>
      <c r="F24" s="10"/>
      <c r="G24" s="10"/>
      <c r="H24" s="210" t="s">
        <v>10</v>
      </c>
      <c r="I24" s="11">
        <v>1</v>
      </c>
      <c r="J24" s="12"/>
      <c r="K24" s="83">
        <v>0.23</v>
      </c>
      <c r="L24" s="14"/>
      <c r="M24" s="11">
        <v>1</v>
      </c>
      <c r="N24" s="222"/>
      <c r="O24" s="83">
        <v>0.23</v>
      </c>
      <c r="P24" s="84"/>
    </row>
    <row r="25" spans="1:16" ht="13.5" thickBot="1" x14ac:dyDescent="0.25">
      <c r="A25" s="24">
        <f t="shared" si="0"/>
        <v>22</v>
      </c>
      <c r="B25" s="121"/>
      <c r="C25" s="21" t="s">
        <v>159</v>
      </c>
      <c r="D25" s="24"/>
      <c r="E25" s="24" t="s">
        <v>161</v>
      </c>
      <c r="F25" s="24"/>
      <c r="G25" s="24"/>
      <c r="H25" s="226" t="s">
        <v>10</v>
      </c>
      <c r="I25" s="25">
        <v>1</v>
      </c>
      <c r="J25" s="26"/>
      <c r="K25" s="44">
        <v>0.23</v>
      </c>
      <c r="L25" s="28"/>
      <c r="M25" s="25">
        <v>1</v>
      </c>
      <c r="N25" s="227"/>
      <c r="O25" s="44">
        <v>0.23</v>
      </c>
      <c r="P25" s="45"/>
    </row>
    <row r="26" spans="1:16" ht="13.5" thickTop="1" x14ac:dyDescent="0.2">
      <c r="A26" s="10">
        <f t="shared" si="0"/>
        <v>23</v>
      </c>
      <c r="B26" s="110">
        <v>7</v>
      </c>
      <c r="C26" s="7" t="s">
        <v>162</v>
      </c>
      <c r="D26" s="10" t="s">
        <v>163</v>
      </c>
      <c r="E26" s="10"/>
      <c r="F26" s="10"/>
      <c r="G26" s="10"/>
      <c r="H26" s="210" t="s">
        <v>10</v>
      </c>
      <c r="I26" s="11">
        <v>1</v>
      </c>
      <c r="J26" s="12"/>
      <c r="K26" s="83">
        <v>0.23</v>
      </c>
      <c r="L26" s="14"/>
      <c r="M26" s="11">
        <v>1</v>
      </c>
      <c r="N26" s="222"/>
      <c r="O26" s="83">
        <v>0.23</v>
      </c>
      <c r="P26" s="84"/>
    </row>
    <row r="27" spans="1:16" x14ac:dyDescent="0.2">
      <c r="A27" s="17">
        <f t="shared" si="0"/>
        <v>24</v>
      </c>
      <c r="B27" s="110"/>
      <c r="C27" s="7" t="s">
        <v>162</v>
      </c>
      <c r="D27" s="10"/>
      <c r="E27" s="10"/>
      <c r="F27" s="10" t="s">
        <v>164</v>
      </c>
      <c r="G27" s="10"/>
      <c r="H27" s="210" t="s">
        <v>10</v>
      </c>
      <c r="I27" s="18">
        <v>1</v>
      </c>
      <c r="J27" s="19"/>
      <c r="K27" s="79">
        <v>0.23</v>
      </c>
      <c r="L27" s="20"/>
      <c r="M27" s="18">
        <v>1</v>
      </c>
      <c r="N27" s="223"/>
      <c r="O27" s="79">
        <v>0.23</v>
      </c>
      <c r="P27" s="80"/>
    </row>
    <row r="28" spans="1:16" x14ac:dyDescent="0.2">
      <c r="A28" s="10">
        <f t="shared" si="0"/>
        <v>25</v>
      </c>
      <c r="B28" s="110"/>
      <c r="C28" s="7" t="s">
        <v>162</v>
      </c>
      <c r="D28" s="10"/>
      <c r="E28" s="10"/>
      <c r="F28" s="10" t="s">
        <v>165</v>
      </c>
      <c r="G28" s="10"/>
      <c r="H28" s="210" t="s">
        <v>10</v>
      </c>
      <c r="I28" s="18">
        <v>1</v>
      </c>
      <c r="J28" s="19"/>
      <c r="K28" s="79">
        <v>0.23</v>
      </c>
      <c r="L28" s="20"/>
      <c r="M28" s="18">
        <v>1</v>
      </c>
      <c r="N28" s="223"/>
      <c r="O28" s="79">
        <v>0.23</v>
      </c>
      <c r="P28" s="80"/>
    </row>
    <row r="29" spans="1:16" x14ac:dyDescent="0.2">
      <c r="A29" s="17">
        <f t="shared" si="0"/>
        <v>26</v>
      </c>
      <c r="B29" s="110"/>
      <c r="C29" s="7" t="s">
        <v>162</v>
      </c>
      <c r="D29" s="10"/>
      <c r="E29" s="10"/>
      <c r="F29" s="10" t="s">
        <v>166</v>
      </c>
      <c r="G29" s="10"/>
      <c r="H29" s="210" t="s">
        <v>10</v>
      </c>
      <c r="I29" s="18">
        <v>1</v>
      </c>
      <c r="J29" s="19"/>
      <c r="K29" s="79">
        <v>0.23</v>
      </c>
      <c r="L29" s="20"/>
      <c r="M29" s="18">
        <v>1</v>
      </c>
      <c r="N29" s="223"/>
      <c r="O29" s="79">
        <v>0.23</v>
      </c>
      <c r="P29" s="80"/>
    </row>
    <row r="30" spans="1:16" ht="13.5" thickBot="1" x14ac:dyDescent="0.25">
      <c r="A30" s="24">
        <f t="shared" si="0"/>
        <v>27</v>
      </c>
      <c r="B30" s="121"/>
      <c r="C30" s="21" t="s">
        <v>162</v>
      </c>
      <c r="D30" s="24"/>
      <c r="E30" s="226" t="s">
        <v>167</v>
      </c>
      <c r="F30" s="24"/>
      <c r="G30" s="76" t="str">
        <f>E30</f>
        <v>Zestaw bębnów DR-320CL</v>
      </c>
      <c r="H30" s="226" t="s">
        <v>10</v>
      </c>
      <c r="I30" s="25">
        <v>1</v>
      </c>
      <c r="J30" s="26"/>
      <c r="K30" s="44">
        <v>0.23</v>
      </c>
      <c r="L30" s="28"/>
      <c r="M30" s="25">
        <v>1</v>
      </c>
      <c r="N30" s="227"/>
      <c r="O30" s="44">
        <v>0.23</v>
      </c>
      <c r="P30" s="45"/>
    </row>
    <row r="31" spans="1:16" ht="13.5" thickTop="1" x14ac:dyDescent="0.2">
      <c r="A31" s="10">
        <f t="shared" si="0"/>
        <v>28</v>
      </c>
      <c r="B31" s="110">
        <v>8</v>
      </c>
      <c r="C31" s="7" t="s">
        <v>168</v>
      </c>
      <c r="D31" s="10" t="s">
        <v>169</v>
      </c>
      <c r="E31" s="10"/>
      <c r="F31" s="10"/>
      <c r="G31" s="10"/>
      <c r="H31" s="229" t="s">
        <v>10</v>
      </c>
      <c r="I31" s="11">
        <v>1</v>
      </c>
      <c r="J31" s="12"/>
      <c r="K31" s="83">
        <v>0.23</v>
      </c>
      <c r="L31" s="14"/>
      <c r="M31" s="11">
        <v>1</v>
      </c>
      <c r="N31" s="222"/>
      <c r="O31" s="83">
        <v>0.23</v>
      </c>
      <c r="P31" s="84"/>
    </row>
    <row r="32" spans="1:16" ht="13.5" thickBot="1" x14ac:dyDescent="0.25">
      <c r="A32" s="24">
        <f t="shared" si="0"/>
        <v>29</v>
      </c>
      <c r="B32" s="121"/>
      <c r="C32" s="21" t="s">
        <v>168</v>
      </c>
      <c r="D32" s="24"/>
      <c r="E32" s="24" t="s">
        <v>170</v>
      </c>
      <c r="F32" s="24"/>
      <c r="G32" s="24"/>
      <c r="H32" s="231" t="s">
        <v>10</v>
      </c>
      <c r="I32" s="25">
        <v>1</v>
      </c>
      <c r="J32" s="26"/>
      <c r="K32" s="44">
        <v>0.23</v>
      </c>
      <c r="L32" s="28"/>
      <c r="M32" s="25">
        <v>1</v>
      </c>
      <c r="N32" s="227"/>
      <c r="O32" s="44">
        <v>0.23</v>
      </c>
      <c r="P32" s="45"/>
    </row>
    <row r="33" spans="1:16" ht="13.5" thickTop="1" x14ac:dyDescent="0.2">
      <c r="A33" s="10">
        <f t="shared" si="0"/>
        <v>30</v>
      </c>
      <c r="B33" s="110">
        <v>9</v>
      </c>
      <c r="C33" s="7" t="s">
        <v>269</v>
      </c>
      <c r="D33" s="85" t="s">
        <v>270</v>
      </c>
      <c r="E33" s="10"/>
      <c r="F33" s="10"/>
      <c r="G33" s="10"/>
      <c r="H33" s="210" t="s">
        <v>10</v>
      </c>
      <c r="I33" s="11">
        <v>1</v>
      </c>
      <c r="J33" s="12"/>
      <c r="K33" s="83">
        <v>0.23</v>
      </c>
      <c r="L33" s="14"/>
      <c r="M33" s="11" t="s">
        <v>144</v>
      </c>
      <c r="N33" s="82" t="s">
        <v>144</v>
      </c>
      <c r="O33" s="83" t="s">
        <v>144</v>
      </c>
      <c r="P33" s="84" t="s">
        <v>144</v>
      </c>
    </row>
    <row r="34" spans="1:16" ht="13.5" thickBot="1" x14ac:dyDescent="0.25">
      <c r="A34" s="24">
        <f t="shared" si="0"/>
        <v>31</v>
      </c>
      <c r="B34" s="121"/>
      <c r="C34" s="21" t="s">
        <v>269</v>
      </c>
      <c r="D34" s="47"/>
      <c r="E34" s="24"/>
      <c r="F34" s="24" t="s">
        <v>271</v>
      </c>
      <c r="G34" s="24"/>
      <c r="H34" s="226" t="s">
        <v>10</v>
      </c>
      <c r="I34" s="25">
        <v>1</v>
      </c>
      <c r="J34" s="26"/>
      <c r="K34" s="44">
        <v>0.23</v>
      </c>
      <c r="L34" s="28"/>
      <c r="M34" s="25" t="s">
        <v>144</v>
      </c>
      <c r="N34" s="43" t="s">
        <v>144</v>
      </c>
      <c r="O34" s="44" t="s">
        <v>144</v>
      </c>
      <c r="P34" s="45" t="s">
        <v>144</v>
      </c>
    </row>
    <row r="35" spans="1:16" s="289" customFormat="1" ht="13.5" thickTop="1" x14ac:dyDescent="0.2">
      <c r="A35" s="68">
        <f t="shared" si="0"/>
        <v>32</v>
      </c>
      <c r="B35" s="150">
        <v>10</v>
      </c>
      <c r="C35" s="67" t="s">
        <v>272</v>
      </c>
      <c r="D35" s="308" t="s">
        <v>301</v>
      </c>
      <c r="E35" s="68"/>
      <c r="F35" s="68"/>
      <c r="G35" s="68"/>
      <c r="H35" s="309" t="s">
        <v>10</v>
      </c>
      <c r="I35" s="11">
        <v>1</v>
      </c>
      <c r="J35" s="310"/>
      <c r="K35" s="311">
        <v>0.23</v>
      </c>
      <c r="L35" s="312"/>
      <c r="M35" s="11">
        <v>1</v>
      </c>
      <c r="N35" s="313"/>
      <c r="O35" s="311">
        <v>0.23</v>
      </c>
      <c r="P35" s="288"/>
    </row>
    <row r="36" spans="1:16" x14ac:dyDescent="0.2">
      <c r="A36" s="17">
        <f t="shared" si="0"/>
        <v>33</v>
      </c>
      <c r="B36" s="169"/>
      <c r="C36" s="15" t="s">
        <v>272</v>
      </c>
      <c r="D36" s="90"/>
      <c r="E36" s="90"/>
      <c r="F36" s="46" t="s">
        <v>273</v>
      </c>
      <c r="G36" s="90"/>
      <c r="H36" s="232" t="s">
        <v>10</v>
      </c>
      <c r="I36" s="18">
        <v>1</v>
      </c>
      <c r="J36" s="19"/>
      <c r="K36" s="79">
        <v>0.23</v>
      </c>
      <c r="L36" s="20"/>
      <c r="M36" s="18">
        <v>1</v>
      </c>
      <c r="N36" s="78"/>
      <c r="O36" s="79">
        <v>0.23</v>
      </c>
      <c r="P36" s="80"/>
    </row>
    <row r="37" spans="1:16" x14ac:dyDescent="0.2">
      <c r="A37" s="10">
        <f t="shared" si="0"/>
        <v>34</v>
      </c>
      <c r="B37" s="169"/>
      <c r="C37" s="15" t="s">
        <v>272</v>
      </c>
      <c r="D37" s="90"/>
      <c r="E37" s="90"/>
      <c r="F37" s="57" t="s">
        <v>274</v>
      </c>
      <c r="G37" s="90"/>
      <c r="H37" s="232" t="s">
        <v>10</v>
      </c>
      <c r="I37" s="18">
        <v>1</v>
      </c>
      <c r="J37" s="19"/>
      <c r="K37" s="79">
        <v>0.23</v>
      </c>
      <c r="L37" s="20"/>
      <c r="M37" s="18">
        <v>1</v>
      </c>
      <c r="N37" s="78"/>
      <c r="O37" s="79">
        <v>0.23</v>
      </c>
      <c r="P37" s="80"/>
    </row>
    <row r="38" spans="1:16" ht="13.5" thickBot="1" x14ac:dyDescent="0.25">
      <c r="A38" s="24">
        <f t="shared" si="0"/>
        <v>35</v>
      </c>
      <c r="B38" s="121"/>
      <c r="C38" s="21" t="s">
        <v>272</v>
      </c>
      <c r="D38" s="24"/>
      <c r="E38" s="24"/>
      <c r="F38" s="47" t="s">
        <v>275</v>
      </c>
      <c r="G38" s="24"/>
      <c r="H38" s="226" t="s">
        <v>10</v>
      </c>
      <c r="I38" s="25">
        <v>1</v>
      </c>
      <c r="J38" s="26"/>
      <c r="K38" s="44">
        <v>0.23</v>
      </c>
      <c r="L38" s="28"/>
      <c r="M38" s="25">
        <v>1</v>
      </c>
      <c r="N38" s="43"/>
      <c r="O38" s="44">
        <v>0.23</v>
      </c>
      <c r="P38" s="45"/>
    </row>
    <row r="39" spans="1:16" s="289" customFormat="1" ht="13.5" thickTop="1" x14ac:dyDescent="0.2">
      <c r="A39" s="68">
        <f t="shared" si="0"/>
        <v>36</v>
      </c>
      <c r="B39" s="264">
        <v>11</v>
      </c>
      <c r="C39" s="265" t="s">
        <v>276</v>
      </c>
      <c r="D39" s="308" t="s">
        <v>301</v>
      </c>
      <c r="E39" s="263"/>
      <c r="F39" s="68"/>
      <c r="G39" s="263"/>
      <c r="H39" s="314" t="s">
        <v>10</v>
      </c>
      <c r="I39" s="11">
        <v>1</v>
      </c>
      <c r="J39" s="310"/>
      <c r="K39" s="311">
        <v>0.23</v>
      </c>
      <c r="L39" s="312"/>
      <c r="M39" s="11">
        <v>1</v>
      </c>
      <c r="N39" s="313"/>
      <c r="O39" s="311">
        <v>0.23</v>
      </c>
      <c r="P39" s="288"/>
    </row>
    <row r="40" spans="1:16" x14ac:dyDescent="0.2">
      <c r="A40" s="17">
        <f t="shared" si="0"/>
        <v>37</v>
      </c>
      <c r="B40" s="42"/>
      <c r="C40" s="88" t="s">
        <v>276</v>
      </c>
      <c r="D40" s="17"/>
      <c r="E40" s="17"/>
      <c r="F40" s="46" t="s">
        <v>273</v>
      </c>
      <c r="G40" s="17"/>
      <c r="H40" s="219" t="s">
        <v>10</v>
      </c>
      <c r="I40" s="18">
        <v>1</v>
      </c>
      <c r="J40" s="19"/>
      <c r="K40" s="79">
        <v>0.23</v>
      </c>
      <c r="L40" s="20"/>
      <c r="M40" s="18">
        <v>1</v>
      </c>
      <c r="N40" s="78"/>
      <c r="O40" s="79">
        <v>0.23</v>
      </c>
      <c r="P40" s="80"/>
    </row>
    <row r="41" spans="1:16" x14ac:dyDescent="0.2">
      <c r="A41" s="10">
        <f t="shared" si="0"/>
        <v>38</v>
      </c>
      <c r="B41" s="42"/>
      <c r="C41" s="88" t="s">
        <v>276</v>
      </c>
      <c r="D41" s="17"/>
      <c r="E41" s="17"/>
      <c r="F41" s="57" t="s">
        <v>274</v>
      </c>
      <c r="G41" s="17"/>
      <c r="H41" s="219" t="s">
        <v>10</v>
      </c>
      <c r="I41" s="18">
        <v>1</v>
      </c>
      <c r="J41" s="19"/>
      <c r="K41" s="79">
        <v>0.23</v>
      </c>
      <c r="L41" s="20"/>
      <c r="M41" s="18">
        <v>1</v>
      </c>
      <c r="N41" s="78"/>
      <c r="O41" s="79">
        <v>0.23</v>
      </c>
      <c r="P41" s="80"/>
    </row>
    <row r="42" spans="1:16" ht="13.5" thickBot="1" x14ac:dyDescent="0.25">
      <c r="A42" s="24">
        <f t="shared" si="0"/>
        <v>39</v>
      </c>
      <c r="B42" s="121"/>
      <c r="C42" s="21" t="s">
        <v>276</v>
      </c>
      <c r="D42" s="24"/>
      <c r="E42" s="24"/>
      <c r="F42" s="23" t="s">
        <v>275</v>
      </c>
      <c r="G42" s="24"/>
      <c r="H42" s="226" t="s">
        <v>10</v>
      </c>
      <c r="I42" s="25">
        <v>1</v>
      </c>
      <c r="J42" s="26"/>
      <c r="K42" s="44">
        <v>0.23</v>
      </c>
      <c r="L42" s="28"/>
      <c r="M42" s="25">
        <v>1</v>
      </c>
      <c r="N42" s="43"/>
      <c r="O42" s="44">
        <v>0.23</v>
      </c>
      <c r="P42" s="45"/>
    </row>
    <row r="43" spans="1:16" ht="13.5" thickTop="1" x14ac:dyDescent="0.2">
      <c r="A43" s="10">
        <f t="shared" si="0"/>
        <v>40</v>
      </c>
      <c r="B43" s="110">
        <v>12</v>
      </c>
      <c r="C43" s="7" t="s">
        <v>171</v>
      </c>
      <c r="D43" s="10" t="s">
        <v>172</v>
      </c>
      <c r="E43" s="10"/>
      <c r="F43" s="10"/>
      <c r="G43" s="10"/>
      <c r="H43" s="210" t="s">
        <v>10</v>
      </c>
      <c r="I43" s="11">
        <v>1</v>
      </c>
      <c r="J43" s="12"/>
      <c r="K43" s="83">
        <v>0.23</v>
      </c>
      <c r="L43" s="14"/>
      <c r="M43" s="11">
        <v>1</v>
      </c>
      <c r="N43" s="82"/>
      <c r="O43" s="83">
        <v>0.23</v>
      </c>
      <c r="P43" s="84"/>
    </row>
    <row r="44" spans="1:16" x14ac:dyDescent="0.2">
      <c r="A44" s="17">
        <f t="shared" si="0"/>
        <v>41</v>
      </c>
      <c r="B44" s="42"/>
      <c r="C44" s="15" t="s">
        <v>171</v>
      </c>
      <c r="D44" s="17"/>
      <c r="E44" s="17"/>
      <c r="F44" s="17" t="s">
        <v>173</v>
      </c>
      <c r="G44" s="17"/>
      <c r="H44" s="219" t="s">
        <v>10</v>
      </c>
      <c r="I44" s="18">
        <v>1</v>
      </c>
      <c r="J44" s="19"/>
      <c r="K44" s="79">
        <v>0.23</v>
      </c>
      <c r="L44" s="20"/>
      <c r="M44" s="18">
        <v>1</v>
      </c>
      <c r="N44" s="78"/>
      <c r="O44" s="79">
        <v>0.23</v>
      </c>
      <c r="P44" s="80"/>
    </row>
    <row r="45" spans="1:16" x14ac:dyDescent="0.2">
      <c r="A45" s="10">
        <f t="shared" si="0"/>
        <v>42</v>
      </c>
      <c r="B45" s="42"/>
      <c r="C45" s="15" t="s">
        <v>171</v>
      </c>
      <c r="D45" s="17"/>
      <c r="E45" s="17"/>
      <c r="F45" s="17" t="s">
        <v>174</v>
      </c>
      <c r="G45" s="17"/>
      <c r="H45" s="219" t="s">
        <v>10</v>
      </c>
      <c r="I45" s="18">
        <v>1</v>
      </c>
      <c r="J45" s="19"/>
      <c r="K45" s="79">
        <v>0.23</v>
      </c>
      <c r="L45" s="20"/>
      <c r="M45" s="18">
        <v>1</v>
      </c>
      <c r="N45" s="78"/>
      <c r="O45" s="79">
        <v>0.23</v>
      </c>
      <c r="P45" s="80"/>
    </row>
    <row r="46" spans="1:16" ht="13.5" thickBot="1" x14ac:dyDescent="0.25">
      <c r="A46" s="24">
        <f t="shared" si="0"/>
        <v>43</v>
      </c>
      <c r="B46" s="121"/>
      <c r="C46" s="21" t="s">
        <v>171</v>
      </c>
      <c r="D46" s="24"/>
      <c r="E46" s="24"/>
      <c r="F46" s="24" t="s">
        <v>175</v>
      </c>
      <c r="G46" s="24"/>
      <c r="H46" s="226" t="s">
        <v>10</v>
      </c>
      <c r="I46" s="25">
        <v>1</v>
      </c>
      <c r="J46" s="26"/>
      <c r="K46" s="44">
        <v>0.23</v>
      </c>
      <c r="L46" s="28"/>
      <c r="M46" s="25">
        <v>1</v>
      </c>
      <c r="N46" s="43"/>
      <c r="O46" s="44">
        <v>0.23</v>
      </c>
      <c r="P46" s="45"/>
    </row>
    <row r="47" spans="1:16" ht="13.5" thickTop="1" x14ac:dyDescent="0.2">
      <c r="A47" s="10">
        <f t="shared" si="0"/>
        <v>44</v>
      </c>
      <c r="B47" s="110">
        <v>13</v>
      </c>
      <c r="C47" s="7" t="s">
        <v>176</v>
      </c>
      <c r="D47" s="10" t="s">
        <v>177</v>
      </c>
      <c r="E47" s="10"/>
      <c r="F47" s="10"/>
      <c r="G47" s="10"/>
      <c r="H47" s="229" t="s">
        <v>10</v>
      </c>
      <c r="I47" s="11">
        <v>1</v>
      </c>
      <c r="J47" s="12"/>
      <c r="K47" s="83">
        <v>0.23</v>
      </c>
      <c r="L47" s="14"/>
      <c r="M47" s="11">
        <v>1</v>
      </c>
      <c r="N47" s="82"/>
      <c r="O47" s="83">
        <v>0.23</v>
      </c>
      <c r="P47" s="84"/>
    </row>
    <row r="48" spans="1:16" x14ac:dyDescent="0.2">
      <c r="A48" s="17">
        <f t="shared" si="0"/>
        <v>45</v>
      </c>
      <c r="B48" s="42"/>
      <c r="C48" s="15" t="s">
        <v>176</v>
      </c>
      <c r="D48" s="17"/>
      <c r="E48" s="17"/>
      <c r="F48" s="17" t="s">
        <v>178</v>
      </c>
      <c r="G48" s="17"/>
      <c r="H48" s="230" t="s">
        <v>10</v>
      </c>
      <c r="I48" s="18">
        <v>1</v>
      </c>
      <c r="J48" s="19"/>
      <c r="K48" s="79">
        <v>0.23</v>
      </c>
      <c r="L48" s="20"/>
      <c r="M48" s="18">
        <v>1</v>
      </c>
      <c r="N48" s="78"/>
      <c r="O48" s="79">
        <v>0.23</v>
      </c>
      <c r="P48" s="80"/>
    </row>
    <row r="49" spans="1:16" x14ac:dyDescent="0.2">
      <c r="A49" s="10">
        <f t="shared" si="0"/>
        <v>46</v>
      </c>
      <c r="B49" s="42"/>
      <c r="C49" s="15" t="s">
        <v>176</v>
      </c>
      <c r="D49" s="17"/>
      <c r="E49" s="17"/>
      <c r="F49" s="17" t="s">
        <v>179</v>
      </c>
      <c r="G49" s="17"/>
      <c r="H49" s="230" t="s">
        <v>10</v>
      </c>
      <c r="I49" s="18">
        <v>1</v>
      </c>
      <c r="J49" s="19"/>
      <c r="K49" s="79">
        <v>0.23</v>
      </c>
      <c r="L49" s="20"/>
      <c r="M49" s="18">
        <v>1</v>
      </c>
      <c r="N49" s="78"/>
      <c r="O49" s="79">
        <v>0.23</v>
      </c>
      <c r="P49" s="80"/>
    </row>
    <row r="50" spans="1:16" ht="13.5" thickBot="1" x14ac:dyDescent="0.25">
      <c r="A50" s="24">
        <f t="shared" si="0"/>
        <v>47</v>
      </c>
      <c r="B50" s="121"/>
      <c r="C50" s="21" t="s">
        <v>176</v>
      </c>
      <c r="D50" s="24"/>
      <c r="E50" s="24"/>
      <c r="F50" s="24" t="s">
        <v>180</v>
      </c>
      <c r="G50" s="24"/>
      <c r="H50" s="231" t="s">
        <v>10</v>
      </c>
      <c r="I50" s="25">
        <v>1</v>
      </c>
      <c r="J50" s="26"/>
      <c r="K50" s="44">
        <v>0.23</v>
      </c>
      <c r="L50" s="28"/>
      <c r="M50" s="25">
        <v>1</v>
      </c>
      <c r="N50" s="43"/>
      <c r="O50" s="44">
        <v>0.23</v>
      </c>
      <c r="P50" s="45"/>
    </row>
    <row r="51" spans="1:16" ht="13.5" thickTop="1" x14ac:dyDescent="0.2">
      <c r="A51" s="10">
        <f t="shared" si="0"/>
        <v>48</v>
      </c>
      <c r="B51" s="110">
        <v>14</v>
      </c>
      <c r="C51" s="7" t="s">
        <v>181</v>
      </c>
      <c r="D51" s="46" t="s">
        <v>182</v>
      </c>
      <c r="E51" s="10"/>
      <c r="F51" s="10"/>
      <c r="G51" s="10"/>
      <c r="H51" s="210" t="s">
        <v>10</v>
      </c>
      <c r="I51" s="11">
        <v>1</v>
      </c>
      <c r="J51" s="12"/>
      <c r="K51" s="83">
        <v>0.23</v>
      </c>
      <c r="L51" s="14"/>
      <c r="M51" s="11">
        <v>1</v>
      </c>
      <c r="N51" s="82"/>
      <c r="O51" s="83">
        <v>0.23</v>
      </c>
      <c r="P51" s="84"/>
    </row>
    <row r="52" spans="1:16" ht="13.5" thickBot="1" x14ac:dyDescent="0.25">
      <c r="A52" s="24">
        <f t="shared" si="0"/>
        <v>49</v>
      </c>
      <c r="B52" s="121"/>
      <c r="C52" s="21" t="s">
        <v>181</v>
      </c>
      <c r="D52" s="24"/>
      <c r="E52" s="24"/>
      <c r="F52" s="47" t="s">
        <v>183</v>
      </c>
      <c r="G52" s="24"/>
      <c r="H52" s="226" t="s">
        <v>10</v>
      </c>
      <c r="I52" s="25">
        <v>1</v>
      </c>
      <c r="J52" s="26"/>
      <c r="K52" s="44">
        <v>0.23</v>
      </c>
      <c r="L52" s="28"/>
      <c r="M52" s="25">
        <v>1</v>
      </c>
      <c r="N52" s="43"/>
      <c r="O52" s="44">
        <v>0.23</v>
      </c>
      <c r="P52" s="45"/>
    </row>
    <row r="53" spans="1:16" ht="13.5" thickTop="1" x14ac:dyDescent="0.2">
      <c r="A53" s="10">
        <f t="shared" si="0"/>
        <v>50</v>
      </c>
      <c r="B53" s="110">
        <v>15</v>
      </c>
      <c r="C53" s="7" t="s">
        <v>184</v>
      </c>
      <c r="D53" s="10" t="s">
        <v>185</v>
      </c>
      <c r="E53" s="10"/>
      <c r="F53" s="10"/>
      <c r="G53" s="10"/>
      <c r="H53" s="229" t="s">
        <v>10</v>
      </c>
      <c r="I53" s="11">
        <v>1</v>
      </c>
      <c r="J53" s="12"/>
      <c r="K53" s="83">
        <v>0.23</v>
      </c>
      <c r="L53" s="14"/>
      <c r="M53" s="11">
        <v>1</v>
      </c>
      <c r="N53" s="82"/>
      <c r="O53" s="83">
        <v>0.23</v>
      </c>
      <c r="P53" s="84"/>
    </row>
    <row r="54" spans="1:16" ht="13.5" thickBot="1" x14ac:dyDescent="0.25">
      <c r="A54" s="24">
        <f t="shared" si="0"/>
        <v>51</v>
      </c>
      <c r="B54" s="121"/>
      <c r="C54" s="21" t="s">
        <v>184</v>
      </c>
      <c r="D54" s="24"/>
      <c r="E54" s="24"/>
      <c r="F54" s="24" t="s">
        <v>186</v>
      </c>
      <c r="G54" s="24"/>
      <c r="H54" s="231" t="s">
        <v>10</v>
      </c>
      <c r="I54" s="25">
        <v>1</v>
      </c>
      <c r="J54" s="26"/>
      <c r="K54" s="44">
        <v>0.23</v>
      </c>
      <c r="L54" s="28"/>
      <c r="M54" s="25">
        <v>1</v>
      </c>
      <c r="N54" s="43"/>
      <c r="O54" s="44">
        <v>0.23</v>
      </c>
      <c r="P54" s="45"/>
    </row>
    <row r="55" spans="1:16" ht="13.5" thickTop="1" x14ac:dyDescent="0.2">
      <c r="A55" s="10">
        <f t="shared" si="0"/>
        <v>52</v>
      </c>
      <c r="B55" s="110">
        <v>16</v>
      </c>
      <c r="C55" s="7" t="s">
        <v>187</v>
      </c>
      <c r="D55" s="46" t="s">
        <v>188</v>
      </c>
      <c r="E55" s="10"/>
      <c r="F55" s="10" t="s">
        <v>189</v>
      </c>
      <c r="G55" s="10"/>
      <c r="H55" s="210" t="s">
        <v>10</v>
      </c>
      <c r="I55" s="11">
        <v>1</v>
      </c>
      <c r="J55" s="12"/>
      <c r="K55" s="83">
        <v>0.23</v>
      </c>
      <c r="L55" s="14"/>
      <c r="M55" s="11" t="s">
        <v>144</v>
      </c>
      <c r="N55" s="82" t="s">
        <v>144</v>
      </c>
      <c r="O55" s="83" t="s">
        <v>144</v>
      </c>
      <c r="P55" s="84" t="s">
        <v>144</v>
      </c>
    </row>
    <row r="56" spans="1:16" ht="13.5" thickBot="1" x14ac:dyDescent="0.25">
      <c r="A56" s="24">
        <f t="shared" si="0"/>
        <v>53</v>
      </c>
      <c r="B56" s="121"/>
      <c r="C56" s="21" t="s">
        <v>187</v>
      </c>
      <c r="D56" s="24"/>
      <c r="E56" s="24"/>
      <c r="F56" s="47" t="s">
        <v>190</v>
      </c>
      <c r="G56" s="24"/>
      <c r="H56" s="226" t="s">
        <v>10</v>
      </c>
      <c r="I56" s="25">
        <v>1</v>
      </c>
      <c r="J56" s="26"/>
      <c r="K56" s="44">
        <v>0.23</v>
      </c>
      <c r="L56" s="28"/>
      <c r="M56" s="25" t="s">
        <v>144</v>
      </c>
      <c r="N56" s="43" t="s">
        <v>144</v>
      </c>
      <c r="O56" s="44" t="s">
        <v>144</v>
      </c>
      <c r="P56" s="45" t="s">
        <v>144</v>
      </c>
    </row>
    <row r="57" spans="1:16" ht="13.5" thickTop="1" x14ac:dyDescent="0.2">
      <c r="A57" s="10">
        <f t="shared" si="0"/>
        <v>54</v>
      </c>
      <c r="B57" s="110">
        <v>17</v>
      </c>
      <c r="C57" s="7" t="s">
        <v>191</v>
      </c>
      <c r="D57" s="10" t="s">
        <v>192</v>
      </c>
      <c r="E57" s="10"/>
      <c r="F57" s="10"/>
      <c r="G57" s="10"/>
      <c r="H57" s="229" t="s">
        <v>10</v>
      </c>
      <c r="I57" s="11">
        <v>1</v>
      </c>
      <c r="J57" s="12"/>
      <c r="K57" s="83">
        <v>0.23</v>
      </c>
      <c r="L57" s="14"/>
      <c r="M57" s="11">
        <v>1</v>
      </c>
      <c r="N57" s="82"/>
      <c r="O57" s="83">
        <v>0.23</v>
      </c>
      <c r="P57" s="84"/>
    </row>
    <row r="58" spans="1:16" ht="13.5" thickBot="1" x14ac:dyDescent="0.25">
      <c r="A58" s="24">
        <f t="shared" si="0"/>
        <v>55</v>
      </c>
      <c r="B58" s="121"/>
      <c r="C58" s="21" t="s">
        <v>191</v>
      </c>
      <c r="D58" s="24"/>
      <c r="E58" s="24"/>
      <c r="F58" s="24" t="s">
        <v>190</v>
      </c>
      <c r="G58" s="24"/>
      <c r="H58" s="231" t="s">
        <v>10</v>
      </c>
      <c r="I58" s="25">
        <v>1</v>
      </c>
      <c r="J58" s="26"/>
      <c r="K58" s="44">
        <v>0.23</v>
      </c>
      <c r="L58" s="28"/>
      <c r="M58" s="25">
        <v>1</v>
      </c>
      <c r="N58" s="43"/>
      <c r="O58" s="44">
        <v>0.23</v>
      </c>
      <c r="P58" s="45"/>
    </row>
    <row r="59" spans="1:16" ht="13.5" thickTop="1" x14ac:dyDescent="0.2">
      <c r="A59" s="10">
        <f t="shared" si="0"/>
        <v>56</v>
      </c>
      <c r="B59" s="110">
        <v>18</v>
      </c>
      <c r="C59" s="7" t="s">
        <v>193</v>
      </c>
      <c r="D59" s="46" t="s">
        <v>188</v>
      </c>
      <c r="E59" s="10"/>
      <c r="F59" s="10"/>
      <c r="G59" s="10"/>
      <c r="H59" s="210" t="s">
        <v>10</v>
      </c>
      <c r="I59" s="11">
        <v>1</v>
      </c>
      <c r="J59" s="12"/>
      <c r="K59" s="83">
        <v>0.23</v>
      </c>
      <c r="L59" s="14"/>
      <c r="M59" s="11">
        <v>1</v>
      </c>
      <c r="N59" s="82"/>
      <c r="O59" s="83">
        <v>0.23</v>
      </c>
      <c r="P59" s="84"/>
    </row>
    <row r="60" spans="1:16" ht="13.5" thickBot="1" x14ac:dyDescent="0.25">
      <c r="A60" s="24">
        <f t="shared" si="0"/>
        <v>57</v>
      </c>
      <c r="B60" s="121"/>
      <c r="C60" s="21" t="s">
        <v>193</v>
      </c>
      <c r="D60" s="24"/>
      <c r="E60" s="24"/>
      <c r="F60" s="47" t="s">
        <v>190</v>
      </c>
      <c r="G60" s="24"/>
      <c r="H60" s="226" t="s">
        <v>10</v>
      </c>
      <c r="I60" s="25">
        <v>1</v>
      </c>
      <c r="J60" s="26"/>
      <c r="K60" s="44">
        <v>0.23</v>
      </c>
      <c r="L60" s="28"/>
      <c r="M60" s="25">
        <v>1</v>
      </c>
      <c r="N60" s="43"/>
      <c r="O60" s="44">
        <v>0.23</v>
      </c>
      <c r="P60" s="45"/>
    </row>
    <row r="61" spans="1:16" ht="13.5" thickTop="1" x14ac:dyDescent="0.2">
      <c r="A61" s="10">
        <f t="shared" si="0"/>
        <v>58</v>
      </c>
      <c r="B61" s="110">
        <v>19</v>
      </c>
      <c r="C61" s="7" t="s">
        <v>194</v>
      </c>
      <c r="D61" s="46" t="s">
        <v>54</v>
      </c>
      <c r="E61" s="10"/>
      <c r="F61" s="10"/>
      <c r="G61" s="10"/>
      <c r="H61" s="210" t="s">
        <v>10</v>
      </c>
      <c r="I61" s="11">
        <v>1</v>
      </c>
      <c r="J61" s="12"/>
      <c r="K61" s="83">
        <v>0.23</v>
      </c>
      <c r="L61" s="14"/>
      <c r="M61" s="11">
        <v>1</v>
      </c>
      <c r="N61" s="82"/>
      <c r="O61" s="83">
        <v>0.23</v>
      </c>
      <c r="P61" s="84"/>
    </row>
    <row r="62" spans="1:16" ht="13.5" thickBot="1" x14ac:dyDescent="0.25">
      <c r="A62" s="24">
        <f t="shared" si="0"/>
        <v>59</v>
      </c>
      <c r="B62" s="121"/>
      <c r="C62" s="21" t="s">
        <v>194</v>
      </c>
      <c r="D62" s="24"/>
      <c r="E62" s="24"/>
      <c r="F62" s="47" t="s">
        <v>55</v>
      </c>
      <c r="G62" s="24"/>
      <c r="H62" s="226" t="s">
        <v>10</v>
      </c>
      <c r="I62" s="25">
        <v>1</v>
      </c>
      <c r="J62" s="26"/>
      <c r="K62" s="44">
        <v>0.23</v>
      </c>
      <c r="L62" s="28"/>
      <c r="M62" s="25">
        <v>1</v>
      </c>
      <c r="N62" s="43"/>
      <c r="O62" s="44">
        <v>0.23</v>
      </c>
      <c r="P62" s="45"/>
    </row>
    <row r="63" spans="1:16" ht="14.25" thickTop="1" thickBot="1" x14ac:dyDescent="0.25">
      <c r="A63" s="52">
        <f t="shared" si="0"/>
        <v>60</v>
      </c>
      <c r="B63" s="133">
        <v>20</v>
      </c>
      <c r="C63" s="50" t="s">
        <v>195</v>
      </c>
      <c r="D63" s="51" t="s">
        <v>60</v>
      </c>
      <c r="E63" s="52"/>
      <c r="F63" s="52"/>
      <c r="G63" s="52"/>
      <c r="H63" s="233" t="s">
        <v>10</v>
      </c>
      <c r="I63" s="25">
        <v>1</v>
      </c>
      <c r="J63" s="26"/>
      <c r="K63" s="44">
        <v>0.23</v>
      </c>
      <c r="L63" s="28"/>
      <c r="M63" s="25">
        <v>1</v>
      </c>
      <c r="N63" s="43"/>
      <c r="O63" s="44">
        <v>0.23</v>
      </c>
      <c r="P63" s="45"/>
    </row>
    <row r="64" spans="1:16" ht="14.25" thickTop="1" thickBot="1" x14ac:dyDescent="0.25">
      <c r="A64" s="52">
        <f t="shared" si="0"/>
        <v>61</v>
      </c>
      <c r="B64" s="133">
        <v>21</v>
      </c>
      <c r="C64" s="50" t="s">
        <v>196</v>
      </c>
      <c r="D64" s="234" t="s">
        <v>197</v>
      </c>
      <c r="E64" s="52"/>
      <c r="F64" s="52"/>
      <c r="G64" s="52"/>
      <c r="H64" s="233" t="s">
        <v>10</v>
      </c>
      <c r="I64" s="25">
        <v>1</v>
      </c>
      <c r="J64" s="26"/>
      <c r="K64" s="44">
        <v>0.23</v>
      </c>
      <c r="L64" s="28"/>
      <c r="M64" s="25">
        <v>1</v>
      </c>
      <c r="N64" s="43"/>
      <c r="O64" s="44">
        <v>0.23</v>
      </c>
      <c r="P64" s="45"/>
    </row>
    <row r="65" spans="1:16" ht="13.5" thickTop="1" x14ac:dyDescent="0.2">
      <c r="A65" s="10">
        <f t="shared" si="0"/>
        <v>62</v>
      </c>
      <c r="B65" s="110">
        <v>22</v>
      </c>
      <c r="C65" s="7" t="s">
        <v>198</v>
      </c>
      <c r="D65" s="46" t="s">
        <v>199</v>
      </c>
      <c r="E65" s="10"/>
      <c r="F65" s="10"/>
      <c r="G65" s="10"/>
      <c r="H65" s="210" t="s">
        <v>10</v>
      </c>
      <c r="I65" s="11">
        <v>1</v>
      </c>
      <c r="J65" s="12"/>
      <c r="K65" s="83">
        <v>0.23</v>
      </c>
      <c r="L65" s="14"/>
      <c r="M65" s="11">
        <v>1</v>
      </c>
      <c r="N65" s="82"/>
      <c r="O65" s="83">
        <v>0.23</v>
      </c>
      <c r="P65" s="84"/>
    </row>
    <row r="66" spans="1:16" x14ac:dyDescent="0.2">
      <c r="A66" s="17">
        <f t="shared" si="0"/>
        <v>63</v>
      </c>
      <c r="B66" s="42"/>
      <c r="C66" s="15" t="s">
        <v>198</v>
      </c>
      <c r="D66" s="17"/>
      <c r="E66" s="17"/>
      <c r="F66" s="57" t="s">
        <v>200</v>
      </c>
      <c r="G66" s="17"/>
      <c r="H66" s="219" t="s">
        <v>10</v>
      </c>
      <c r="I66" s="18">
        <v>1</v>
      </c>
      <c r="J66" s="19"/>
      <c r="K66" s="79">
        <v>0.23</v>
      </c>
      <c r="L66" s="20"/>
      <c r="M66" s="18">
        <v>1</v>
      </c>
      <c r="N66" s="78"/>
      <c r="O66" s="79">
        <v>0.23</v>
      </c>
      <c r="P66" s="80"/>
    </row>
    <row r="67" spans="1:16" x14ac:dyDescent="0.2">
      <c r="A67" s="10">
        <f t="shared" si="0"/>
        <v>64</v>
      </c>
      <c r="B67" s="42"/>
      <c r="C67" s="15" t="s">
        <v>198</v>
      </c>
      <c r="D67" s="17"/>
      <c r="E67" s="17"/>
      <c r="F67" s="57" t="s">
        <v>201</v>
      </c>
      <c r="G67" s="17"/>
      <c r="H67" s="219" t="s">
        <v>10</v>
      </c>
      <c r="I67" s="18">
        <v>1</v>
      </c>
      <c r="J67" s="19"/>
      <c r="K67" s="79">
        <v>0.23</v>
      </c>
      <c r="L67" s="20"/>
      <c r="M67" s="18">
        <v>1</v>
      </c>
      <c r="N67" s="78"/>
      <c r="O67" s="79">
        <v>0.23</v>
      </c>
      <c r="P67" s="80"/>
    </row>
    <row r="68" spans="1:16" x14ac:dyDescent="0.2">
      <c r="A68" s="17">
        <f t="shared" si="0"/>
        <v>65</v>
      </c>
      <c r="B68" s="42"/>
      <c r="C68" s="15" t="s">
        <v>198</v>
      </c>
      <c r="D68" s="17"/>
      <c r="E68" s="17"/>
      <c r="F68" s="57" t="s">
        <v>202</v>
      </c>
      <c r="G68" s="17"/>
      <c r="H68" s="219" t="s">
        <v>10</v>
      </c>
      <c r="I68" s="18">
        <v>1</v>
      </c>
      <c r="J68" s="19"/>
      <c r="K68" s="79">
        <v>0.23</v>
      </c>
      <c r="L68" s="20"/>
      <c r="M68" s="18">
        <v>1</v>
      </c>
      <c r="N68" s="78"/>
      <c r="O68" s="79">
        <v>0.23</v>
      </c>
      <c r="P68" s="80"/>
    </row>
    <row r="69" spans="1:16" ht="13.5" thickBot="1" x14ac:dyDescent="0.25">
      <c r="A69" s="24">
        <f t="shared" ref="A69:A95" si="1">A68+1</f>
        <v>66</v>
      </c>
      <c r="B69" s="121"/>
      <c r="C69" s="21" t="s">
        <v>198</v>
      </c>
      <c r="D69" s="24"/>
      <c r="E69" s="24"/>
      <c r="F69" s="23"/>
      <c r="G69" s="47" t="s">
        <v>203</v>
      </c>
      <c r="H69" s="226" t="s">
        <v>10</v>
      </c>
      <c r="I69" s="25">
        <v>1</v>
      </c>
      <c r="J69" s="26"/>
      <c r="K69" s="44">
        <v>0.23</v>
      </c>
      <c r="L69" s="28"/>
      <c r="M69" s="25">
        <v>1</v>
      </c>
      <c r="N69" s="43"/>
      <c r="O69" s="44">
        <v>0.23</v>
      </c>
      <c r="P69" s="45"/>
    </row>
    <row r="70" spans="1:16" ht="14.25" thickTop="1" thickBot="1" x14ac:dyDescent="0.25">
      <c r="A70" s="52">
        <f t="shared" si="1"/>
        <v>67</v>
      </c>
      <c r="B70" s="133">
        <v>23</v>
      </c>
      <c r="C70" s="50" t="s">
        <v>204</v>
      </c>
      <c r="D70" s="51" t="s">
        <v>205</v>
      </c>
      <c r="E70" s="52"/>
      <c r="F70" s="52"/>
      <c r="G70" s="52"/>
      <c r="H70" s="233" t="s">
        <v>10</v>
      </c>
      <c r="I70" s="63">
        <v>1</v>
      </c>
      <c r="J70" s="221"/>
      <c r="K70" s="65">
        <v>0.23</v>
      </c>
      <c r="L70" s="93"/>
      <c r="M70" s="63">
        <v>1</v>
      </c>
      <c r="N70" s="64"/>
      <c r="O70" s="65">
        <v>0.23</v>
      </c>
      <c r="P70" s="66"/>
    </row>
    <row r="71" spans="1:16" ht="14.25" thickTop="1" thickBot="1" x14ac:dyDescent="0.25">
      <c r="A71" s="52">
        <f t="shared" si="1"/>
        <v>68</v>
      </c>
      <c r="B71" s="133">
        <v>24</v>
      </c>
      <c r="C71" s="50" t="s">
        <v>206</v>
      </c>
      <c r="D71" s="234" t="s">
        <v>207</v>
      </c>
      <c r="E71" s="52"/>
      <c r="F71" s="52"/>
      <c r="G71" s="52"/>
      <c r="H71" s="233" t="s">
        <v>10</v>
      </c>
      <c r="I71" s="63">
        <v>1</v>
      </c>
      <c r="J71" s="221"/>
      <c r="K71" s="65">
        <v>0.23</v>
      </c>
      <c r="L71" s="93"/>
      <c r="M71" s="63">
        <v>1</v>
      </c>
      <c r="N71" s="64"/>
      <c r="O71" s="65">
        <v>0.23</v>
      </c>
      <c r="P71" s="66"/>
    </row>
    <row r="72" spans="1:16" ht="14.25" thickTop="1" thickBot="1" x14ac:dyDescent="0.25">
      <c r="A72" s="52">
        <f t="shared" si="1"/>
        <v>69</v>
      </c>
      <c r="B72" s="133">
        <v>25</v>
      </c>
      <c r="C72" s="50" t="s">
        <v>208</v>
      </c>
      <c r="D72" s="51" t="s">
        <v>209</v>
      </c>
      <c r="E72" s="52"/>
      <c r="F72" s="52"/>
      <c r="G72" s="52"/>
      <c r="H72" s="233" t="s">
        <v>10</v>
      </c>
      <c r="I72" s="63">
        <v>1</v>
      </c>
      <c r="J72" s="221"/>
      <c r="K72" s="65">
        <v>0.23</v>
      </c>
      <c r="L72" s="93"/>
      <c r="M72" s="63">
        <v>1</v>
      </c>
      <c r="N72" s="64"/>
      <c r="O72" s="65">
        <v>0.23</v>
      </c>
      <c r="P72" s="66"/>
    </row>
    <row r="73" spans="1:16" ht="14.25" thickTop="1" thickBot="1" x14ac:dyDescent="0.25">
      <c r="A73" s="52">
        <f t="shared" si="1"/>
        <v>70</v>
      </c>
      <c r="B73" s="133">
        <v>26</v>
      </c>
      <c r="C73" s="50" t="s">
        <v>210</v>
      </c>
      <c r="D73" s="51" t="s">
        <v>211</v>
      </c>
      <c r="E73" s="52"/>
      <c r="F73" s="52"/>
      <c r="G73" s="52"/>
      <c r="H73" s="233" t="s">
        <v>10</v>
      </c>
      <c r="I73" s="63">
        <v>1</v>
      </c>
      <c r="J73" s="221"/>
      <c r="K73" s="65">
        <v>0.23</v>
      </c>
      <c r="L73" s="93"/>
      <c r="M73" s="63">
        <v>1</v>
      </c>
      <c r="N73" s="64"/>
      <c r="O73" s="65">
        <v>0.23</v>
      </c>
      <c r="P73" s="66"/>
    </row>
    <row r="74" spans="1:16" ht="14.25" thickTop="1" thickBot="1" x14ac:dyDescent="0.25">
      <c r="A74" s="52">
        <f t="shared" si="1"/>
        <v>71</v>
      </c>
      <c r="B74" s="133">
        <v>27</v>
      </c>
      <c r="C74" s="50" t="s">
        <v>212</v>
      </c>
      <c r="D74" s="51" t="s">
        <v>213</v>
      </c>
      <c r="E74" s="52"/>
      <c r="F74" s="52"/>
      <c r="G74" s="52"/>
      <c r="H74" s="233" t="s">
        <v>10</v>
      </c>
      <c r="I74" s="63">
        <v>1</v>
      </c>
      <c r="J74" s="221"/>
      <c r="K74" s="65">
        <v>0.23</v>
      </c>
      <c r="L74" s="93"/>
      <c r="M74" s="63">
        <v>1</v>
      </c>
      <c r="N74" s="64"/>
      <c r="O74" s="65">
        <v>0.23</v>
      </c>
      <c r="P74" s="66"/>
    </row>
    <row r="75" spans="1:16" ht="13.5" thickTop="1" x14ac:dyDescent="0.2">
      <c r="A75" s="10">
        <f t="shared" si="1"/>
        <v>72</v>
      </c>
      <c r="B75" s="110">
        <v>28</v>
      </c>
      <c r="C75" s="7" t="s">
        <v>214</v>
      </c>
      <c r="D75" s="235" t="s">
        <v>215</v>
      </c>
      <c r="E75" s="10"/>
      <c r="F75" s="10"/>
      <c r="G75" s="10"/>
      <c r="H75" s="210" t="s">
        <v>10</v>
      </c>
      <c r="I75" s="11">
        <v>1</v>
      </c>
      <c r="J75" s="12"/>
      <c r="K75" s="83">
        <v>0.23</v>
      </c>
      <c r="L75" s="14"/>
      <c r="M75" s="11">
        <v>1</v>
      </c>
      <c r="N75" s="82"/>
      <c r="O75" s="83">
        <v>0.23</v>
      </c>
      <c r="P75" s="84"/>
    </row>
    <row r="76" spans="1:16" ht="13.5" thickBot="1" x14ac:dyDescent="0.25">
      <c r="A76" s="24">
        <f t="shared" si="1"/>
        <v>73</v>
      </c>
      <c r="B76" s="121"/>
      <c r="C76" s="21" t="s">
        <v>214</v>
      </c>
      <c r="D76" s="23"/>
      <c r="E76" s="23"/>
      <c r="F76" s="47" t="s">
        <v>216</v>
      </c>
      <c r="G76" s="24"/>
      <c r="H76" s="226" t="s">
        <v>10</v>
      </c>
      <c r="I76" s="25">
        <v>1</v>
      </c>
      <c r="J76" s="26"/>
      <c r="K76" s="44">
        <v>0.23</v>
      </c>
      <c r="L76" s="28"/>
      <c r="M76" s="25">
        <v>1</v>
      </c>
      <c r="N76" s="43"/>
      <c r="O76" s="44">
        <v>0.23</v>
      </c>
      <c r="P76" s="45"/>
    </row>
    <row r="77" spans="1:16" ht="13.5" thickTop="1" x14ac:dyDescent="0.2">
      <c r="A77" s="10">
        <f t="shared" si="1"/>
        <v>74</v>
      </c>
      <c r="B77" s="110">
        <v>29</v>
      </c>
      <c r="C77" s="7" t="s">
        <v>217</v>
      </c>
      <c r="D77" s="10" t="s">
        <v>218</v>
      </c>
      <c r="E77" s="85"/>
      <c r="F77" s="10"/>
      <c r="G77" s="10"/>
      <c r="H77" s="229" t="s">
        <v>10</v>
      </c>
      <c r="I77" s="11">
        <v>1</v>
      </c>
      <c r="J77" s="12"/>
      <c r="K77" s="83">
        <v>0.23</v>
      </c>
      <c r="L77" s="14"/>
      <c r="M77" s="11" t="s">
        <v>144</v>
      </c>
      <c r="N77" s="82" t="s">
        <v>144</v>
      </c>
      <c r="O77" s="83" t="s">
        <v>144</v>
      </c>
      <c r="P77" s="84" t="s">
        <v>144</v>
      </c>
    </row>
    <row r="78" spans="1:16" x14ac:dyDescent="0.2">
      <c r="A78" s="17">
        <f t="shared" si="1"/>
        <v>75</v>
      </c>
      <c r="B78" s="110"/>
      <c r="C78" s="7" t="s">
        <v>217</v>
      </c>
      <c r="D78" s="10"/>
      <c r="E78" s="46" t="s">
        <v>219</v>
      </c>
      <c r="F78" s="10"/>
      <c r="G78" s="10"/>
      <c r="H78" s="229" t="s">
        <v>10</v>
      </c>
      <c r="I78" s="18">
        <v>1</v>
      </c>
      <c r="J78" s="19"/>
      <c r="K78" s="79">
        <v>0.23</v>
      </c>
      <c r="L78" s="20"/>
      <c r="M78" s="18" t="s">
        <v>144</v>
      </c>
      <c r="N78" s="78" t="s">
        <v>144</v>
      </c>
      <c r="O78" s="79" t="s">
        <v>144</v>
      </c>
      <c r="P78" s="80" t="s">
        <v>144</v>
      </c>
    </row>
    <row r="79" spans="1:16" x14ac:dyDescent="0.2">
      <c r="A79" s="10">
        <f t="shared" si="1"/>
        <v>76</v>
      </c>
      <c r="B79" s="42">
        <v>30</v>
      </c>
      <c r="C79" s="15" t="s">
        <v>220</v>
      </c>
      <c r="D79" s="17" t="s">
        <v>221</v>
      </c>
      <c r="E79" s="17"/>
      <c r="F79" s="17"/>
      <c r="G79" s="17"/>
      <c r="H79" s="230" t="s">
        <v>10</v>
      </c>
      <c r="I79" s="18">
        <v>1</v>
      </c>
      <c r="J79" s="19"/>
      <c r="K79" s="79">
        <v>0.23</v>
      </c>
      <c r="L79" s="20"/>
      <c r="M79" s="18">
        <v>1</v>
      </c>
      <c r="N79" s="78"/>
      <c r="O79" s="79">
        <v>0.23</v>
      </c>
      <c r="P79" s="80"/>
    </row>
    <row r="80" spans="1:16" x14ac:dyDescent="0.2">
      <c r="A80" s="17">
        <f t="shared" si="1"/>
        <v>77</v>
      </c>
      <c r="B80" s="42"/>
      <c r="C80" s="15" t="s">
        <v>222</v>
      </c>
      <c r="D80" s="17"/>
      <c r="E80" s="46" t="s">
        <v>223</v>
      </c>
      <c r="F80" s="17"/>
      <c r="G80" s="17"/>
      <c r="H80" s="230" t="s">
        <v>10</v>
      </c>
      <c r="I80" s="18">
        <v>1</v>
      </c>
      <c r="J80" s="19"/>
      <c r="K80" s="79">
        <v>0.23</v>
      </c>
      <c r="L80" s="20"/>
      <c r="M80" s="18" t="s">
        <v>144</v>
      </c>
      <c r="N80" s="78" t="s">
        <v>144</v>
      </c>
      <c r="O80" s="79" t="s">
        <v>144</v>
      </c>
      <c r="P80" s="80" t="s">
        <v>144</v>
      </c>
    </row>
    <row r="81" spans="1:16" ht="13.5" thickBot="1" x14ac:dyDescent="0.25">
      <c r="A81" s="10">
        <f t="shared" si="1"/>
        <v>78</v>
      </c>
      <c r="B81" s="121">
        <v>31</v>
      </c>
      <c r="C81" s="21" t="s">
        <v>224</v>
      </c>
      <c r="D81" s="47" t="s">
        <v>225</v>
      </c>
      <c r="E81" s="24"/>
      <c r="F81" s="24"/>
      <c r="G81" s="24"/>
      <c r="H81" s="226" t="s">
        <v>10</v>
      </c>
      <c r="I81" s="25">
        <v>1</v>
      </c>
      <c r="J81" s="26"/>
      <c r="K81" s="44">
        <v>0.23</v>
      </c>
      <c r="L81" s="28"/>
      <c r="M81" s="25" t="s">
        <v>144</v>
      </c>
      <c r="N81" s="43" t="s">
        <v>144</v>
      </c>
      <c r="O81" s="44" t="s">
        <v>144</v>
      </c>
      <c r="P81" s="45" t="s">
        <v>144</v>
      </c>
    </row>
    <row r="82" spans="1:16" ht="14.25" thickTop="1" thickBot="1" x14ac:dyDescent="0.25">
      <c r="A82" s="24">
        <f t="shared" si="1"/>
        <v>79</v>
      </c>
      <c r="B82" s="131">
        <v>32</v>
      </c>
      <c r="C82" s="35" t="s">
        <v>226</v>
      </c>
      <c r="D82" s="37" t="s">
        <v>227</v>
      </c>
      <c r="E82" s="37"/>
      <c r="F82" s="37"/>
      <c r="G82" s="37"/>
      <c r="H82" s="236" t="s">
        <v>10</v>
      </c>
      <c r="I82" s="63">
        <v>1</v>
      </c>
      <c r="J82" s="221"/>
      <c r="K82" s="65">
        <v>0.23</v>
      </c>
      <c r="L82" s="93"/>
      <c r="M82" s="63" t="s">
        <v>144</v>
      </c>
      <c r="N82" s="64" t="s">
        <v>144</v>
      </c>
      <c r="O82" s="65" t="s">
        <v>144</v>
      </c>
      <c r="P82" s="66" t="s">
        <v>144</v>
      </c>
    </row>
    <row r="83" spans="1:16" ht="13.5" thickTop="1" x14ac:dyDescent="0.2">
      <c r="A83" s="10">
        <f t="shared" si="1"/>
        <v>80</v>
      </c>
      <c r="B83" s="130">
        <v>33</v>
      </c>
      <c r="C83" s="31" t="s">
        <v>228</v>
      </c>
      <c r="D83" s="237" t="s">
        <v>229</v>
      </c>
      <c r="E83" s="33"/>
      <c r="F83" s="33"/>
      <c r="G83" s="33"/>
      <c r="H83" s="238" t="s">
        <v>10</v>
      </c>
      <c r="I83" s="11">
        <v>1</v>
      </c>
      <c r="J83" s="12"/>
      <c r="K83" s="83">
        <v>0.23</v>
      </c>
      <c r="L83" s="14"/>
      <c r="M83" s="11" t="s">
        <v>144</v>
      </c>
      <c r="N83" s="82" t="s">
        <v>144</v>
      </c>
      <c r="O83" s="83" t="s">
        <v>144</v>
      </c>
      <c r="P83" s="84" t="s">
        <v>144</v>
      </c>
    </row>
    <row r="84" spans="1:16" ht="13.5" thickBot="1" x14ac:dyDescent="0.25">
      <c r="A84" s="24">
        <f t="shared" si="1"/>
        <v>81</v>
      </c>
      <c r="B84" s="121"/>
      <c r="C84" s="35" t="s">
        <v>228</v>
      </c>
      <c r="D84" s="24"/>
      <c r="E84" s="47" t="s">
        <v>230</v>
      </c>
      <c r="F84" s="24"/>
      <c r="G84" s="24"/>
      <c r="H84" s="231" t="s">
        <v>10</v>
      </c>
      <c r="I84" s="25">
        <v>1</v>
      </c>
      <c r="J84" s="26"/>
      <c r="K84" s="44">
        <v>0.23</v>
      </c>
      <c r="L84" s="28"/>
      <c r="M84" s="25" t="s">
        <v>144</v>
      </c>
      <c r="N84" s="43" t="s">
        <v>144</v>
      </c>
      <c r="O84" s="44" t="s">
        <v>144</v>
      </c>
      <c r="P84" s="45" t="s">
        <v>144</v>
      </c>
    </row>
    <row r="85" spans="1:16" ht="13.5" thickTop="1" x14ac:dyDescent="0.2">
      <c r="A85" s="10">
        <f t="shared" si="1"/>
        <v>82</v>
      </c>
      <c r="B85" s="110">
        <v>34</v>
      </c>
      <c r="C85" s="7" t="s">
        <v>231</v>
      </c>
      <c r="D85" s="46" t="s">
        <v>232</v>
      </c>
      <c r="E85" s="10"/>
      <c r="F85" s="10"/>
      <c r="G85" s="10"/>
      <c r="H85" s="210" t="s">
        <v>10</v>
      </c>
      <c r="I85" s="11">
        <v>1</v>
      </c>
      <c r="J85" s="12"/>
      <c r="K85" s="83">
        <v>0.23</v>
      </c>
      <c r="L85" s="14"/>
      <c r="M85" s="11">
        <v>1</v>
      </c>
      <c r="N85" s="82"/>
      <c r="O85" s="83">
        <v>0.23</v>
      </c>
      <c r="P85" s="84"/>
    </row>
    <row r="86" spans="1:16" x14ac:dyDescent="0.2">
      <c r="A86" s="17">
        <f t="shared" si="1"/>
        <v>83</v>
      </c>
      <c r="B86" s="110"/>
      <c r="C86" s="7" t="s">
        <v>231</v>
      </c>
      <c r="D86" s="17"/>
      <c r="E86" s="10"/>
      <c r="F86" s="57" t="s">
        <v>233</v>
      </c>
      <c r="G86" s="10"/>
      <c r="H86" s="210" t="s">
        <v>10</v>
      </c>
      <c r="I86" s="18">
        <v>1</v>
      </c>
      <c r="J86" s="19"/>
      <c r="K86" s="79">
        <v>0.23</v>
      </c>
      <c r="L86" s="20"/>
      <c r="M86" s="18">
        <v>1</v>
      </c>
      <c r="N86" s="78"/>
      <c r="O86" s="79">
        <v>0.23</v>
      </c>
      <c r="P86" s="80"/>
    </row>
    <row r="87" spans="1:16" x14ac:dyDescent="0.2">
      <c r="A87" s="10">
        <f t="shared" si="1"/>
        <v>84</v>
      </c>
      <c r="B87" s="110"/>
      <c r="C87" s="7" t="s">
        <v>231</v>
      </c>
      <c r="D87" s="10"/>
      <c r="E87" s="10"/>
      <c r="F87" s="57" t="s">
        <v>234</v>
      </c>
      <c r="G87" s="10"/>
      <c r="H87" s="210" t="s">
        <v>10</v>
      </c>
      <c r="I87" s="18">
        <v>1</v>
      </c>
      <c r="J87" s="19"/>
      <c r="K87" s="79">
        <v>0.23</v>
      </c>
      <c r="L87" s="20"/>
      <c r="M87" s="18">
        <v>1</v>
      </c>
      <c r="N87" s="78"/>
      <c r="O87" s="79">
        <v>0.23</v>
      </c>
      <c r="P87" s="80"/>
    </row>
    <row r="88" spans="1:16" x14ac:dyDescent="0.2">
      <c r="A88" s="17">
        <f t="shared" si="1"/>
        <v>85</v>
      </c>
      <c r="B88" s="110"/>
      <c r="C88" s="7" t="s">
        <v>231</v>
      </c>
      <c r="D88" s="10"/>
      <c r="E88" s="10"/>
      <c r="F88" s="57" t="s">
        <v>235</v>
      </c>
      <c r="G88" s="10"/>
      <c r="H88" s="210" t="s">
        <v>10</v>
      </c>
      <c r="I88" s="18">
        <v>1</v>
      </c>
      <c r="J88" s="19"/>
      <c r="K88" s="79">
        <v>0.23</v>
      </c>
      <c r="L88" s="20"/>
      <c r="M88" s="18">
        <v>1</v>
      </c>
      <c r="N88" s="78"/>
      <c r="O88" s="79">
        <v>0.23</v>
      </c>
      <c r="P88" s="80"/>
    </row>
    <row r="89" spans="1:16" ht="13.5" thickBot="1" x14ac:dyDescent="0.25">
      <c r="A89" s="24">
        <f t="shared" si="1"/>
        <v>86</v>
      </c>
      <c r="B89" s="121"/>
      <c r="C89" s="21" t="s">
        <v>236</v>
      </c>
      <c r="D89" s="24"/>
      <c r="E89" s="47" t="s">
        <v>237</v>
      </c>
      <c r="F89" s="24"/>
      <c r="G89" s="47" t="s">
        <v>237</v>
      </c>
      <c r="H89" s="226" t="s">
        <v>10</v>
      </c>
      <c r="I89" s="25">
        <v>1</v>
      </c>
      <c r="J89" s="26"/>
      <c r="K89" s="44">
        <v>0.23</v>
      </c>
      <c r="L89" s="28"/>
      <c r="M89" s="25" t="s">
        <v>144</v>
      </c>
      <c r="N89" s="43" t="s">
        <v>144</v>
      </c>
      <c r="O89" s="44" t="s">
        <v>144</v>
      </c>
      <c r="P89" s="45" t="s">
        <v>144</v>
      </c>
    </row>
    <row r="90" spans="1:16" ht="14.25" thickTop="1" thickBot="1" x14ac:dyDescent="0.25">
      <c r="A90" s="52">
        <f t="shared" si="1"/>
        <v>87</v>
      </c>
      <c r="B90" s="133">
        <v>35</v>
      </c>
      <c r="C90" s="50" t="s">
        <v>238</v>
      </c>
      <c r="D90" s="52" t="s">
        <v>239</v>
      </c>
      <c r="E90" s="52"/>
      <c r="F90" s="52"/>
      <c r="G90" s="52"/>
      <c r="H90" s="239" t="s">
        <v>10</v>
      </c>
      <c r="I90" s="53">
        <v>1</v>
      </c>
      <c r="J90" s="54"/>
      <c r="K90" s="98">
        <v>0.23</v>
      </c>
      <c r="L90" s="55"/>
      <c r="M90" s="53">
        <v>1</v>
      </c>
      <c r="N90" s="100"/>
      <c r="O90" s="98">
        <v>0.23</v>
      </c>
      <c r="P90" s="240"/>
    </row>
    <row r="91" spans="1:16" ht="14.25" thickTop="1" thickBot="1" x14ac:dyDescent="0.25">
      <c r="A91" s="52">
        <f t="shared" si="1"/>
        <v>88</v>
      </c>
      <c r="B91" s="133">
        <v>36</v>
      </c>
      <c r="C91" s="50" t="s">
        <v>240</v>
      </c>
      <c r="D91" s="51" t="s">
        <v>241</v>
      </c>
      <c r="E91" s="52"/>
      <c r="F91" s="52"/>
      <c r="G91" s="52"/>
      <c r="H91" s="233" t="s">
        <v>10</v>
      </c>
      <c r="I91" s="63">
        <v>1</v>
      </c>
      <c r="J91" s="221"/>
      <c r="K91" s="65">
        <v>0.23</v>
      </c>
      <c r="L91" s="93"/>
      <c r="M91" s="63">
        <v>1</v>
      </c>
      <c r="N91" s="64"/>
      <c r="O91" s="65">
        <v>0.23</v>
      </c>
      <c r="P91" s="66"/>
    </row>
    <row r="92" spans="1:16" ht="14.25" thickTop="1" thickBot="1" x14ac:dyDescent="0.25">
      <c r="A92" s="52">
        <f t="shared" si="1"/>
        <v>89</v>
      </c>
      <c r="B92" s="133">
        <v>37</v>
      </c>
      <c r="C92" s="50" t="s">
        <v>242</v>
      </c>
      <c r="D92" s="51" t="s">
        <v>243</v>
      </c>
      <c r="E92" s="52"/>
      <c r="F92" s="52"/>
      <c r="G92" s="52"/>
      <c r="H92" s="233" t="s">
        <v>10</v>
      </c>
      <c r="I92" s="63">
        <v>1</v>
      </c>
      <c r="J92" s="221"/>
      <c r="K92" s="65">
        <v>0.23</v>
      </c>
      <c r="L92" s="93"/>
      <c r="M92" s="63">
        <v>1</v>
      </c>
      <c r="N92" s="64"/>
      <c r="O92" s="65">
        <v>0.23</v>
      </c>
      <c r="P92" s="66"/>
    </row>
    <row r="93" spans="1:16" ht="14.25" thickTop="1" thickBot="1" x14ac:dyDescent="0.25">
      <c r="A93" s="37">
        <f t="shared" si="1"/>
        <v>90</v>
      </c>
      <c r="B93" s="131">
        <v>38</v>
      </c>
      <c r="C93" s="35" t="s">
        <v>244</v>
      </c>
      <c r="D93" s="37" t="s">
        <v>245</v>
      </c>
      <c r="E93" s="37"/>
      <c r="F93" s="37"/>
      <c r="G93" s="37"/>
      <c r="H93" s="236" t="s">
        <v>10</v>
      </c>
      <c r="I93" s="63">
        <v>1</v>
      </c>
      <c r="J93" s="221"/>
      <c r="K93" s="65">
        <v>0.23</v>
      </c>
      <c r="L93" s="93"/>
      <c r="M93" s="63" t="s">
        <v>144</v>
      </c>
      <c r="N93" s="64" t="s">
        <v>144</v>
      </c>
      <c r="O93" s="65" t="s">
        <v>144</v>
      </c>
      <c r="P93" s="66" t="s">
        <v>144</v>
      </c>
    </row>
    <row r="94" spans="1:16" ht="13.5" thickTop="1" x14ac:dyDescent="0.2">
      <c r="A94" s="10">
        <f t="shared" si="1"/>
        <v>91</v>
      </c>
      <c r="B94" s="110">
        <v>39</v>
      </c>
      <c r="C94" s="7" t="s">
        <v>246</v>
      </c>
      <c r="D94" s="9" t="s">
        <v>247</v>
      </c>
      <c r="E94" s="10"/>
      <c r="F94" s="10"/>
      <c r="G94" s="10"/>
      <c r="H94" s="210" t="s">
        <v>10</v>
      </c>
      <c r="I94" s="11">
        <v>1</v>
      </c>
      <c r="J94" s="12"/>
      <c r="K94" s="83">
        <v>0.23</v>
      </c>
      <c r="L94" s="14"/>
      <c r="M94" s="11">
        <v>1</v>
      </c>
      <c r="N94" s="82"/>
      <c r="O94" s="83">
        <v>0.23</v>
      </c>
      <c r="P94" s="213"/>
    </row>
    <row r="95" spans="1:16" ht="13.5" thickBot="1" x14ac:dyDescent="0.25">
      <c r="A95" s="24">
        <f t="shared" si="1"/>
        <v>92</v>
      </c>
      <c r="B95" s="121"/>
      <c r="C95" s="21" t="s">
        <v>246</v>
      </c>
      <c r="D95" s="47"/>
      <c r="E95" s="23" t="s">
        <v>248</v>
      </c>
      <c r="F95" s="24"/>
      <c r="G95" s="24"/>
      <c r="H95" s="226" t="s">
        <v>10</v>
      </c>
      <c r="I95" s="25">
        <v>1</v>
      </c>
      <c r="J95" s="26"/>
      <c r="K95" s="44">
        <v>0.23</v>
      </c>
      <c r="L95" s="28"/>
      <c r="M95" s="25">
        <v>1</v>
      </c>
      <c r="N95" s="43"/>
      <c r="O95" s="44">
        <v>0.23</v>
      </c>
      <c r="P95" s="148"/>
    </row>
    <row r="96" spans="1:16" ht="13.5" thickTop="1" x14ac:dyDescent="0.2">
      <c r="A96" s="3"/>
      <c r="B96" s="104"/>
      <c r="C96" s="2"/>
      <c r="D96" s="3"/>
      <c r="E96" s="3"/>
      <c r="F96" s="3"/>
      <c r="G96" s="3"/>
      <c r="H96" s="3"/>
      <c r="K96" s="99" t="s">
        <v>145</v>
      </c>
      <c r="L96" s="96"/>
      <c r="O96" s="99" t="s">
        <v>145</v>
      </c>
      <c r="P96" s="241"/>
    </row>
    <row r="97" spans="1:16" ht="13.5" thickBot="1" x14ac:dyDescent="0.25">
      <c r="A97" s="3"/>
      <c r="B97" s="104"/>
      <c r="C97" s="2" t="s">
        <v>138</v>
      </c>
      <c r="D97" s="3"/>
      <c r="E97" s="3"/>
      <c r="F97" s="3"/>
      <c r="G97" s="3"/>
      <c r="H97" s="3"/>
      <c r="L97" s="95"/>
      <c r="P97" s="101"/>
    </row>
    <row r="98" spans="1:16" ht="13.5" thickBot="1" x14ac:dyDescent="0.25">
      <c r="A98" s="3"/>
      <c r="B98" s="104"/>
      <c r="C98" s="2"/>
      <c r="D98" s="3"/>
      <c r="E98" s="3"/>
      <c r="F98" s="3"/>
      <c r="G98" s="3"/>
      <c r="H98" s="3"/>
      <c r="J98" s="192" t="s">
        <v>302</v>
      </c>
      <c r="L98" s="97"/>
      <c r="M98" s="319"/>
      <c r="N98" s="320"/>
      <c r="O98" s="321"/>
      <c r="P98" s="322"/>
    </row>
    <row r="99" spans="1:16" x14ac:dyDescent="0.2">
      <c r="A99" s="3"/>
      <c r="B99" s="104"/>
      <c r="C99" s="2"/>
      <c r="D99" s="3"/>
      <c r="E99" s="3"/>
      <c r="F99" s="3"/>
      <c r="G99" s="3"/>
      <c r="H99" s="3"/>
      <c r="L99" s="97"/>
      <c r="P99" s="242"/>
    </row>
    <row r="100" spans="1:16" x14ac:dyDescent="0.2">
      <c r="A100" s="3"/>
      <c r="B100" s="104"/>
      <c r="C100" s="2"/>
      <c r="D100" s="3"/>
      <c r="E100" s="3"/>
      <c r="F100" s="3"/>
      <c r="G100" s="3"/>
      <c r="H100" s="3"/>
      <c r="J100" s="243"/>
      <c r="K100" s="101"/>
      <c r="L100" s="244"/>
      <c r="P100" s="101"/>
    </row>
    <row r="101" spans="1:16" x14ac:dyDescent="0.2">
      <c r="J101" s="243"/>
      <c r="L101" s="244"/>
    </row>
    <row r="102" spans="1:16" x14ac:dyDescent="0.2">
      <c r="L102" s="96"/>
    </row>
  </sheetData>
  <mergeCells count="3">
    <mergeCell ref="H1:P1"/>
    <mergeCell ref="I2:L2"/>
    <mergeCell ref="M2:P2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1A</vt:lpstr>
      <vt:lpstr>1B</vt:lpstr>
      <vt:lpstr>'1A'!_Hlk160628855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 Stanaszek</dc:creator>
  <cp:lastModifiedBy>Tadeusz Józefczyk</cp:lastModifiedBy>
  <dcterms:created xsi:type="dcterms:W3CDTF">2015-06-05T18:19:34Z</dcterms:created>
  <dcterms:modified xsi:type="dcterms:W3CDTF">2026-04-09T06:07:45Z</dcterms:modified>
</cp:coreProperties>
</file>